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0" windowWidth="15480" windowHeight="6750" tabRatio="894" activeTab="0"/>
  </bookViews>
  <sheets>
    <sheet name="Danhmuc" sheetId="1" r:id="rId1"/>
    <sheet name="Vạch sơn đường" sheetId="2" state="hidden" r:id="rId2"/>
    <sheet name="Vach son" sheetId="3" state="hidden" r:id="rId3"/>
    <sheet name="Coc GPMB" sheetId="4" state="hidden" r:id="rId4"/>
    <sheet name="Coc MLG" sheetId="5" state="hidden" r:id="rId5"/>
    <sheet name="vạch sơn (2)" sheetId="6" state="hidden" r:id="rId6"/>
    <sheet name="giai phan cach" sheetId="7" state="hidden" r:id="rId7"/>
  </sheets>
  <definedNames>
    <definedName name="_xlfn.COUNTIFS" hidden="1">#NAME?</definedName>
    <definedName name="_xlfn.SUMIFS" hidden="1">#NAME?</definedName>
    <definedName name="_xlnm.Print_Titles" localSheetId="3">'Coc GPMB'!$4:$6</definedName>
    <definedName name="_xlnm.Print_Titles" localSheetId="4">'Coc MLG'!$4:$6</definedName>
    <definedName name="_xlnm.Print_Titles" localSheetId="6">'giai phan cach'!$4:$7</definedName>
    <definedName name="_xlnm.Print_Titles" localSheetId="2">'Vach son'!$4:$6</definedName>
  </definedNames>
  <calcPr fullCalcOnLoad="1"/>
</workbook>
</file>

<file path=xl/comments2.xml><?xml version="1.0" encoding="utf-8"?>
<comments xmlns="http://schemas.openxmlformats.org/spreadsheetml/2006/main">
  <authors>
    <author>NP-COMPUTER</author>
  </authors>
  <commentList>
    <comment ref="B8" authorId="0">
      <text>
        <r>
          <rPr>
            <b/>
            <sz val="8"/>
            <rFont val="Tahoma"/>
            <family val="2"/>
          </rPr>
          <t>NP-COMPUTER:</t>
        </r>
        <r>
          <rPr>
            <sz val="8"/>
            <rFont val="Tahoma"/>
            <family val="2"/>
          </rPr>
          <t xml:space="preserve">
da cap nhat 5/2017</t>
        </r>
      </text>
    </comment>
  </commentList>
</comments>
</file>

<file path=xl/comments6.xml><?xml version="1.0" encoding="utf-8"?>
<comments xmlns="http://schemas.openxmlformats.org/spreadsheetml/2006/main">
  <authors>
    <author>HP430</author>
  </authors>
  <commentList>
    <comment ref="B13" authorId="0">
      <text>
        <r>
          <rPr>
            <b/>
            <sz val="9"/>
            <rFont val="Tahoma"/>
            <family val="2"/>
          </rPr>
          <t>HP430:</t>
        </r>
        <r>
          <rPr>
            <sz val="9"/>
            <rFont val="Tahoma"/>
            <family val="2"/>
          </rPr>
          <t xml:space="preserve">
phân ra từng km</t>
        </r>
      </text>
    </comment>
    <comment ref="B19" authorId="0">
      <text>
        <r>
          <rPr>
            <b/>
            <sz val="9"/>
            <rFont val="Tahoma"/>
            <family val="2"/>
          </rPr>
          <t>HP430:</t>
        </r>
        <r>
          <rPr>
            <sz val="9"/>
            <rFont val="Tahoma"/>
            <family val="2"/>
          </rPr>
          <t xml:space="preserve">
phân ra từng km</t>
        </r>
      </text>
    </comment>
  </commentList>
</comments>
</file>

<file path=xl/sharedStrings.xml><?xml version="1.0" encoding="utf-8"?>
<sst xmlns="http://schemas.openxmlformats.org/spreadsheetml/2006/main" count="241" uniqueCount="142">
  <si>
    <t>Đường tỉnh 4</t>
  </si>
  <si>
    <t xml:space="preserve">Km18+000 -Km19+000 </t>
  </si>
  <si>
    <t xml:space="preserve">Km19+000 -Km20+000 </t>
  </si>
  <si>
    <t>Thị trấn Sịa</t>
  </si>
  <si>
    <t>Năm 2007</t>
  </si>
  <si>
    <t>Xã Quảng Lợi</t>
  </si>
  <si>
    <t xml:space="preserve">Km0+000 -Km0+727 </t>
  </si>
  <si>
    <t>Xã Phong Hiền</t>
  </si>
  <si>
    <t>Năm 2006</t>
  </si>
  <si>
    <t xml:space="preserve">Km0+727 -Km1+900 </t>
  </si>
  <si>
    <t>Xã Quảng Phú</t>
  </si>
  <si>
    <t xml:space="preserve">Km1+900 -Km6+450 </t>
  </si>
  <si>
    <t>Xã Quảng Vinh</t>
  </si>
  <si>
    <t xml:space="preserve">Km6+450 -Km8+500 </t>
  </si>
  <si>
    <t>Đường tỉnh 11A</t>
  </si>
  <si>
    <t>Phạm Duy Kết</t>
  </si>
  <si>
    <t>Mẫu số 11</t>
  </si>
  <si>
    <t>Vạch 1.3</t>
  </si>
  <si>
    <t>Vạch đi bộ</t>
  </si>
  <si>
    <t>Mẫu số 05</t>
  </si>
  <si>
    <t>Mẫu số 10</t>
  </si>
  <si>
    <t>Đinh Xuân Ngọc</t>
  </si>
  <si>
    <t>Tổng diện tích sơn:</t>
  </si>
  <si>
    <t>Người soát</t>
  </si>
  <si>
    <t>Người tổng hợp</t>
  </si>
  <si>
    <t>Chiều dài (Km)</t>
  </si>
  <si>
    <t>Số TT</t>
  </si>
  <si>
    <t>Diện tích (m2)</t>
  </si>
  <si>
    <t>I</t>
  </si>
  <si>
    <t>II</t>
  </si>
  <si>
    <t>Tổng khối lượng gói thầu</t>
  </si>
  <si>
    <t>Đoạn I Km.... - Km......</t>
  </si>
  <si>
    <t>Từ (Km)</t>
  </si>
  <si>
    <t>Đến (Km)</t>
  </si>
  <si>
    <t>Đoạn II: Km.... - Km......</t>
  </si>
  <si>
    <t>TT</t>
  </si>
  <si>
    <t>Lý trình</t>
  </si>
  <si>
    <t>m</t>
  </si>
  <si>
    <t>Ghi chú</t>
  </si>
  <si>
    <t>BẢNG THỐNG KÊ VẠCH SƠN PHÂN LÀN</t>
  </si>
  <si>
    <t>Vị trí</t>
  </si>
  <si>
    <t>Các loại vạch sơn</t>
  </si>
  <si>
    <t>Vạch 1.2</t>
  </si>
  <si>
    <t>Vạch 1.5</t>
  </si>
  <si>
    <t>Vạch 1.1</t>
  </si>
  <si>
    <t>Vạch gồ giảm tốc</t>
  </si>
  <si>
    <t>Vạch 1.16</t>
  </si>
  <si>
    <t>Vạch số 4</t>
  </si>
  <si>
    <t>Vạch số 1</t>
  </si>
  <si>
    <t>Vạch số 35</t>
  </si>
  <si>
    <t>Vạch số 2</t>
  </si>
  <si>
    <t>Vạch số 28</t>
  </si>
  <si>
    <t>Vạch số 5</t>
  </si>
  <si>
    <t>Vạch số 27</t>
  </si>
  <si>
    <t>Vạch số 39</t>
  </si>
  <si>
    <t>Vạch số 26</t>
  </si>
  <si>
    <t>Vạch chỉ dẫn làn xe</t>
  </si>
  <si>
    <t>Vạch số 9</t>
  </si>
  <si>
    <t>Vạch số 1 (đôi)</t>
  </si>
  <si>
    <t>BẢNG THỐNG KÊ CỌC GPMB và MỐC LỘ GIỚI</t>
  </si>
  <si>
    <t>Cọc GPMB (cọc)</t>
  </si>
  <si>
    <t>BẢNG THỐNG KÊ VẠCH SƠN KẺ ĐƯỜNG</t>
  </si>
  <si>
    <t>GPC trụ BT, ống thép</t>
  </si>
  <si>
    <t>Ống thép (m)</t>
  </si>
  <si>
    <t>Trụ BT (trụ)</t>
  </si>
  <si>
    <t>BẢNG THỐNG KÊ GIẢI PHÂN CÁCH</t>
  </si>
  <si>
    <t>GPC bằng thép (m)</t>
  </si>
  <si>
    <t>GPC di động bằng BTCT (m)</t>
  </si>
  <si>
    <t>GPC cố định (Bó vỉa+trồng cây) (m)</t>
  </si>
  <si>
    <t>Chiều dài (km)</t>
  </si>
  <si>
    <t>Tổng</t>
  </si>
  <si>
    <t>Trái</t>
  </si>
  <si>
    <t>Phải</t>
  </si>
  <si>
    <t>Cọc mốc GPMB 1856 (cọc)</t>
  </si>
  <si>
    <t>Vị trí 
(T, P)</t>
  </si>
  <si>
    <t>Diện tích</t>
  </si>
  <si>
    <t>S</t>
  </si>
  <si>
    <t>Số cọc</t>
  </si>
  <si>
    <t>GPMB</t>
  </si>
  <si>
    <t>MLG</t>
  </si>
  <si>
    <t>Tên đường, lý trình</t>
  </si>
  <si>
    <t>Địa phận xã, thị trấn</t>
  </si>
  <si>
    <t>Khoảng cách cắm (m)</t>
  </si>
  <si>
    <t>Mốc lộ giới (Cọc)</t>
  </si>
  <si>
    <t>Tuyến đường</t>
  </si>
  <si>
    <t>Đã cắm</t>
  </si>
  <si>
    <t>K/ cách giữa 2 cọc</t>
  </si>
  <si>
    <t>Tính từ tim đường ra</t>
  </si>
  <si>
    <t>Chưa cắm</t>
  </si>
  <si>
    <t>Quy định</t>
  </si>
  <si>
    <t>Thực tế</t>
  </si>
  <si>
    <t>Mốc lộ giới</t>
  </si>
  <si>
    <t>Vạch 1.7</t>
  </si>
  <si>
    <t>Đường tỉnh 15B</t>
  </si>
  <si>
    <t>Đường tỉnh 14D</t>
  </si>
  <si>
    <t>Lý trình (Km…-Km...)</t>
  </si>
  <si>
    <t>0+000-6+421</t>
  </si>
  <si>
    <t>Đường tỉnh 8C</t>
  </si>
  <si>
    <t>Đường tỉnh 6C</t>
  </si>
  <si>
    <t>Vạch1.7</t>
  </si>
  <si>
    <t>Km0+010</t>
  </si>
  <si>
    <t>Tổng diện tích gờ:</t>
  </si>
  <si>
    <t>Đường tỉnh 10E</t>
  </si>
  <si>
    <t>Đường tỉnh 12C</t>
  </si>
  <si>
    <t>Đường tỉnh 6B</t>
  </si>
  <si>
    <t>Đường tỉnh 8B</t>
  </si>
  <si>
    <t>PHỤ LỤC</t>
  </si>
  <si>
    <t>Danh mục nâng cấp, công bố các tuyến đường huyện nâng cấp lên đường tỉnh</t>
  </si>
  <si>
    <t>STT</t>
  </si>
  <si>
    <t>Tên đường tỉnh</t>
  </si>
  <si>
    <t>Tên tuyến</t>
  </si>
  <si>
    <t>Điểm đầu</t>
  </si>
  <si>
    <t>Điểm cuối</t>
  </si>
  <si>
    <t>Vị trí tuyến</t>
  </si>
  <si>
    <t>Đường huyện nâng cấp thành đường tỉnh quản lý</t>
  </si>
  <si>
    <t>Đường Khúc Lý - Mỹ Xuyên</t>
  </si>
  <si>
    <t>Quốc lộ 49B</t>
  </si>
  <si>
    <t>Đường tỉnh 6</t>
  </si>
  <si>
    <t>Huyện Phong Điền</t>
  </si>
  <si>
    <t>Đường Điền Lộc - Phong Điền - Tứ Hạ</t>
  </si>
  <si>
    <t>Quốc lộ 1</t>
  </si>
  <si>
    <t>Đường tỉnh 22</t>
  </si>
  <si>
    <t>Hương Trà - Quảng Điền - Phong Điền</t>
  </si>
  <si>
    <t>Đường Lương - Tân - Phù</t>
  </si>
  <si>
    <t>Đường tỉnh 10A</t>
  </si>
  <si>
    <t>Thị xã Hương Thủy</t>
  </si>
  <si>
    <t>Đường nối Quốc lộ 1 - đường tỉnh 12B</t>
  </si>
  <si>
    <t>Đường tỉnh 12B</t>
  </si>
  <si>
    <t>Thị xã Hương Trà</t>
  </si>
  <si>
    <t>Đường tránh thị trấn Khe Tre</t>
  </si>
  <si>
    <t>Đường tỉnh 14</t>
  </si>
  <si>
    <t>Huyện Nam Đông</t>
  </si>
  <si>
    <t>Huyện Phú Lộc</t>
  </si>
  <si>
    <t>Kéo dài các tuyến hiện có</t>
  </si>
  <si>
    <t>Kéo dài đường tỉnh 8B</t>
  </si>
  <si>
    <t>Đường tỉnh 25</t>
  </si>
  <si>
    <t>Kéo dài đường tỉnh 25</t>
  </si>
  <si>
    <t>Bến đò lăng Gia Long</t>
  </si>
  <si>
    <t>Đường tỉnh 7</t>
  </si>
  <si>
    <t>Cộng: 8 tuyến</t>
  </si>
  <si>
    <t xml:space="preserve">Đường tái định cư Bến Ván </t>
  </si>
  <si>
    <t>Kèm theo Quyết định số  1917   /QĐ-UBND ngày   29    tháng 8 năm 2018 của UBND tỉnh Thừa Thiên Huế</t>
  </si>
</sst>
</file>

<file path=xl/styles.xml><?xml version="1.0" encoding="utf-8"?>
<styleSheet xmlns="http://schemas.openxmlformats.org/spreadsheetml/2006/main">
  <numFmts count="1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"/>
    <numFmt numFmtId="171" formatCode="_(* #,##0.0_);_(* \(#,##0.0\);_(* &quot;-&quot;??_);_(@_)"/>
    <numFmt numFmtId="172" formatCode="_(* #,##0.00_);_(* \(#,##0.00\);_(* &quot;-&quot;&quot;?&quot;&quot;?&quot;_);_(@_)"/>
    <numFmt numFmtId="173" formatCode="0.00;[Red]0.00"/>
    <numFmt numFmtId="174" formatCode="_(* #,##0_);_(* \(#,##0\);_(* &quot;-&quot;??_);_(@_)"/>
    <numFmt numFmtId="175" formatCode="_(* #,##0.000_);_(* \(#,##0.000\);_(* &quot;-&quot;??_);_(@_)"/>
    <numFmt numFmtId="176" formatCode="0.000"/>
    <numFmt numFmtId="177" formatCode="_(* #,##0.0000_);_(* \(#,##0.0000\);_(* &quot;-&quot;??_);_(@_)"/>
    <numFmt numFmtId="178" formatCode="#,##0.0000;[Red]#,##0.0000"/>
    <numFmt numFmtId="179" formatCode="##.##%"/>
    <numFmt numFmtId="180" formatCode="00.000"/>
    <numFmt numFmtId="181" formatCode="&quot;?&quot;#,##0;&quot;?&quot;\-#,##0"/>
    <numFmt numFmtId="182" formatCode="_ * #,##0.00_ ;_ * \-#,##0.00_ ;_ * &quot;-&quot;??_ ;_ @_ "/>
    <numFmt numFmtId="183" formatCode="_ * #,##0_ ;_ * \-#,##0_ ;_ * &quot;-&quot;_ ;_ @_ "/>
    <numFmt numFmtId="184" formatCode="_-* #,##0_-;\-* #,##0_-;_-* &quot;-&quot;_-;_-@_-"/>
    <numFmt numFmtId="185" formatCode="_-* #,##0.00_-;\-* #,##0.00_-;_-* &quot;-&quot;??_-;_-@_-"/>
    <numFmt numFmtId="186" formatCode="#,##0\ &quot;F&quot;;[Red]\-#,##0\ &quot;F&quot;"/>
    <numFmt numFmtId="187" formatCode="_-* #,##0\ _F_-;\-* #,##0\ _F_-;_-* &quot;-&quot;\ _F_-;_-@_-"/>
    <numFmt numFmtId="188" formatCode="_-&quot;$&quot;* #,##0_-;\-&quot;$&quot;* #,##0_-;_-&quot;$&quot;* &quot;-&quot;_-;_-@_-"/>
    <numFmt numFmtId="189" formatCode="0.0000"/>
    <numFmt numFmtId="190" formatCode="_-* #,##0.00\ _V_N_D_-;\-* #,##0.00\ _V_N_D_-;_-* &quot;-&quot;??\ _V_N_D_-;_-@_-"/>
    <numFmt numFmtId="191" formatCode="&quot;$&quot;#,##0;[Red]\-&quot;$&quot;#,##0"/>
    <numFmt numFmtId="192" formatCode="_-* #,##0.00\ _F_-;\-* #,##0.00\ _F_-;_-* &quot;-&quot;??\ _F_-;_-@_-"/>
    <numFmt numFmtId="193" formatCode="_ * #,##0.00_)\ _$_ ;_ * \(#,##0.00\)\ _$_ ;_ * &quot;-&quot;??_)\ _$_ ;_ @_ "/>
    <numFmt numFmtId="194" formatCode="0.00000"/>
    <numFmt numFmtId="195" formatCode="#,##0\ &quot;F&quot;;\-#,##0\ &quot;F&quot;"/>
    <numFmt numFmtId="196" formatCode="#,##0.00\ &quot;F&quot;;\-#,##0.00\ &quot;F&quot;"/>
    <numFmt numFmtId="197" formatCode="_(&quot;$&quot;\ * #,##0_);_(&quot;$&quot;\ * \(#,##0\);_(&quot;$&quot;\ * &quot;-&quot;_);_(@_)"/>
    <numFmt numFmtId="198" formatCode="_-* #,##0\ &quot;F&quot;_-;\-* #,##0\ &quot;F&quot;_-;_-* &quot;-&quot;\ &quot;F&quot;_-;_-@_-"/>
    <numFmt numFmtId="199" formatCode="_ * #,##0_)\ &quot;$&quot;_ ;_ * \(#,##0\)\ &quot;$&quot;_ ;_ * &quot;-&quot;_)\ &quot;$&quot;_ ;_ @_ "/>
    <numFmt numFmtId="200" formatCode="0.0000000"/>
    <numFmt numFmtId="201" formatCode="#,##0.0"/>
    <numFmt numFmtId="202" formatCode="_-* #,##0\ _V_N_D_-;\-* #,##0\ _V_N_D_-;_-* &quot;-&quot;\ _V_N_D_-;_-@_-"/>
    <numFmt numFmtId="203" formatCode="#,##0.0000"/>
    <numFmt numFmtId="204" formatCode="_ * #,##0_)\ _$_ ;_ * \(#,##0\)\ _$_ ;_ * &quot;-&quot;_)\ _$_ ;_ @_ "/>
    <numFmt numFmtId="205" formatCode="0.000000"/>
    <numFmt numFmtId="206" formatCode="#,##0.0_);[Red]\(#,##0.0\)"/>
    <numFmt numFmtId="207" formatCode="_ &quot;\&quot;* #,##0_ ;_ &quot;\&quot;* \-#,##0_ ;_ &quot;\&quot;* &quot;-&quot;_ ;_ @_ "/>
    <numFmt numFmtId="208" formatCode="###0"/>
    <numFmt numFmtId="209" formatCode="_-&quot;$&quot;* #,##0.00_-;\-&quot;$&quot;* #,##0.00_-;_-&quot;$&quot;* &quot;-&quot;??_-;_-@_-"/>
    <numFmt numFmtId="210" formatCode="_-&quot;$&quot;* ###&quot;$&quot;0&quot;.&quot;00_-;\-&quot;$&quot;* ###&quot;$&quot;0&quot;.&quot;00_-;_-&quot;$&quot;* &quot;-&quot;??_-;_-@_-"/>
    <numFmt numFmtId="211" formatCode="&quot;\&quot;#,##0.00;[Red]&quot;\&quot;\-#,##0.00"/>
    <numFmt numFmtId="212" formatCode="&quot;\&quot;#,##0;[Red]&quot;\&quot;\-#,##0"/>
    <numFmt numFmtId="213" formatCode="&quot;$&quot;#&quot;$&quot;##0_);\(&quot;$&quot;#&quot;$&quot;##0\)"/>
    <numFmt numFmtId="214" formatCode="&quot;SFr.&quot;\ #,##0.00;[Red]&quot;SFr.&quot;\ \-#,##0.00"/>
    <numFmt numFmtId="215" formatCode="&quot;SFr.&quot;\ #,##0.00;&quot;SFr.&quot;\ \-#,##0.00"/>
    <numFmt numFmtId="216" formatCode="_ &quot;SFr.&quot;\ * #,##0_ ;_ &quot;SFr.&quot;\ * \-#,##0_ ;_ &quot;SFr.&quot;\ * &quot;-&quot;_ ;_ @_ "/>
    <numFmt numFmtId="217" formatCode="#,##0.0_);\(#,##0.0\)"/>
    <numFmt numFmtId="218" formatCode="###\ ###\ ###\ ###\ .00"/>
    <numFmt numFmtId="219" formatCode="###\ ###\ ###.000"/>
    <numFmt numFmtId="220" formatCode="_-* #,##0.000\ _F_-;\-* #,##0.000\ _F_-;_-* &quot;-&quot;???\ _F_-;_-@_-"/>
    <numFmt numFmtId="221" formatCode="dd\-mm\-yy"/>
    <numFmt numFmtId="222" formatCode="##,###.##"/>
    <numFmt numFmtId="223" formatCode="_-* #,##0.00\ &quot;F&quot;_-;\-* #,##0.00\ &quot;F&quot;_-;_-* &quot;-&quot;??\ &quot;F&quot;_-;_-@_-"/>
    <numFmt numFmtId="224" formatCode="0.000_)"/>
    <numFmt numFmtId="225" formatCode="#,##0;\(#,##0\)"/>
    <numFmt numFmtId="226" formatCode="_ &quot;R&quot;\ * #,##0_ ;_ &quot;R&quot;\ * \-#,##0_ ;_ &quot;R&quot;\ * &quot;-&quot;_ ;_ @_ "/>
    <numFmt numFmtId="227" formatCode="&quot;$&quot;#,##0.000_);[Red]\(&quot;$&quot;#,##0.00\)"/>
    <numFmt numFmtId="228" formatCode="##,##0%"/>
    <numFmt numFmtId="229" formatCode="#,###%"/>
    <numFmt numFmtId="230" formatCode="##.##"/>
    <numFmt numFmtId="231" formatCode="###,###"/>
    <numFmt numFmtId="232" formatCode="###.###"/>
    <numFmt numFmtId="233" formatCode="##,###.####"/>
    <numFmt numFmtId="234" formatCode="\t0.00%"/>
    <numFmt numFmtId="235" formatCode="#0.##"/>
    <numFmt numFmtId="236" formatCode="##,##0.##"/>
    <numFmt numFmtId="237" formatCode="_-* #,##0\ _D_M_-;\-* #,##0\ _D_M_-;_-* &quot;-&quot;\ _D_M_-;_-@_-"/>
    <numFmt numFmtId="238" formatCode="_-* #,##0.00\ _D_M_-;\-* #,##0.00\ _D_M_-;_-* &quot;-&quot;??\ _D_M_-;_-@_-"/>
    <numFmt numFmtId="239" formatCode="_-&quot;F&quot;\ * #,##0.0_-;_-&quot;F&quot;\ * #,##0.0\-;_-&quot;F&quot;\ * &quot;-&quot;??_-;_-@_-"/>
    <numFmt numFmtId="240" formatCode="&quot;\&quot;#,##0.00;[Red]&quot;\&quot;&quot;\&quot;&quot;\&quot;&quot;\&quot;&quot;\&quot;&quot;\&quot;\-#,##0.00"/>
    <numFmt numFmtId="241" formatCode="\t#\ ??/??"/>
    <numFmt numFmtId="242" formatCode="_ * #,##0_)_L_._ ;_ * \(#,##0\)_L_._ ;_ * &quot;-&quot;_)_L_._ ;_ @_ "/>
    <numFmt numFmtId="243" formatCode="_ * #,##0.00_)_d_ ;_ * \(#,##0.00\)_d_ ;_ * &quot;-&quot;??_)_d_ ;_ @_ "/>
    <numFmt numFmtId="244" formatCode="&quot;$&quot;#,##0;\-&quot;$&quot;#,##0"/>
    <numFmt numFmtId="245" formatCode=";;;"/>
    <numFmt numFmtId="246" formatCode="_-&quot;£&quot;* #,##0_-;\-&quot;£&quot;* #,##0_-;_-&quot;£&quot;* &quot;-&quot;_-;_-@_-"/>
    <numFmt numFmtId="247" formatCode="#,##0\ &quot;$&quot;_);[Red]\(#,##0\ &quot;$&quot;\)"/>
    <numFmt numFmtId="248" formatCode="&quot;$&quot;###,0&quot;.&quot;00_);[Red]\(&quot;$&quot;###,0&quot;.&quot;00\)"/>
    <numFmt numFmtId="249" formatCode="&quot;\&quot;#,##0;[Red]\-&quot;\&quot;#,##0"/>
    <numFmt numFmtId="250" formatCode="&quot;\&quot;#,##0.00;\-&quot;\&quot;#,##0.00"/>
    <numFmt numFmtId="251" formatCode="#,##0.000_);\(#,##0.000\)"/>
    <numFmt numFmtId="252" formatCode="#"/>
    <numFmt numFmtId="253" formatCode="\$#,##0\ ;\(\$#,##0\)"/>
    <numFmt numFmtId="254" formatCode="_(&quot;.&quot;* #&quot;$&quot;##0_);_(&quot;.&quot;* \(#&quot;$&quot;##0\);_(&quot;.&quot;* &quot;-&quot;_);_(@_)"/>
    <numFmt numFmtId="255" formatCode="&quot;$&quot;#&quot;$&quot;##0_);[Red]\(&quot;$&quot;#&quot;$&quot;##0\)"/>
    <numFmt numFmtId="256" formatCode="&quot;¡Ì&quot;#,##0;[Red]\-&quot;¡Ì&quot;#,##0"/>
    <numFmt numFmtId="257" formatCode="#,##0.00\ \ "/>
    <numFmt numFmtId="258" formatCode="#,##0.00\ &quot;F&quot;;[Red]\-#,##0.00\ &quot;F&quot;"/>
    <numFmt numFmtId="259" formatCode="_-* #,##0.0\ _F_-;\-* #,##0.0\ _F_-;_-* &quot;-&quot;??\ _F_-;_-@_-"/>
    <numFmt numFmtId="260" formatCode="&quot;£&quot;#,##0;[Red]\-&quot;£&quot;#,##0"/>
    <numFmt numFmtId="261" formatCode="_-&quot;£&quot;* #,##0.00_-;\-&quot;£&quot;* #,##0.00_-;_-&quot;£&quot;* &quot;-&quot;??_-;_-@_-"/>
    <numFmt numFmtId="262" formatCode="&quot;£&quot;#,##0;\-&quot;£&quot;#,##0"/>
    <numFmt numFmtId="263" formatCode="_(* #.##0.00_);_(* \(#.##0.00\);_(* &quot;-&quot;??_);_(@_)"/>
    <numFmt numFmtId="264" formatCode="_ * #,##0_ ;_ * \-#,##0_ ;_ * &quot;-&quot;??_ ;_ @_ "/>
    <numFmt numFmtId="265" formatCode="0.00000000000E+00;\?"/>
    <numFmt numFmtId="266" formatCode="0.00000000"/>
    <numFmt numFmtId="267" formatCode="_(* #,##0.00_ \ \ *);_(* \(#,##0.00\);_(* &quot;-&quot;??_);_(@_)"/>
    <numFmt numFmtId="268" formatCode="#,##0.00\ \ \ \ "/>
    <numFmt numFmtId="269" formatCode="&quot;\&quot;#,##0;&quot;\&quot;\-#,##0"/>
    <numFmt numFmtId="270" formatCode="&quot;R$&quot;#,##0.00_);[Red]\(&quot;R$&quot;#,##0.00\)"/>
    <numFmt numFmtId="271" formatCode="&quot;Fr.&quot;\ #,##0;[Red]&quot;Fr.&quot;\ \-#,##0"/>
    <numFmt numFmtId="272" formatCode="_-* ###,0&quot;.&quot;00\ _F_B_-;\-* ###,0&quot;.&quot;00\ _F_B_-;_-* &quot;-&quot;??\ _F_B_-;_-@_-"/>
    <numFmt numFmtId="273" formatCode="_ * #.##._ ;_ * \-#.##._ ;_ * &quot;-&quot;??_ ;_ @_ⴆ"/>
    <numFmt numFmtId="274" formatCode="#,##0.00\ "/>
    <numFmt numFmtId="275" formatCode="#,##0.000"/>
    <numFmt numFmtId="276" formatCode="mm/dd/yy"/>
    <numFmt numFmtId="277" formatCode="#.00\ ##0"/>
    <numFmt numFmtId="278" formatCode="#.\ ##0"/>
    <numFmt numFmtId="279" formatCode="0\ \ \ \ "/>
    <numFmt numFmtId="280" formatCode="#,##0.00\ \ \ "/>
    <numFmt numFmtId="281" formatCode="_-* #,##0\ &quot;DM&quot;_-;\-* #,##0\ &quot;DM&quot;_-;_-* &quot;-&quot;\ &quot;DM&quot;_-;_-@_-"/>
    <numFmt numFmtId="282" formatCode="_-* #,##0.00\ &quot;DM&quot;_-;\-* #,##0.00\ &quot;DM&quot;_-;_-* &quot;-&quot;??\ &quot;DM&quot;_-;_-@_-"/>
    <numFmt numFmtId="283" formatCode="_ &quot;\&quot;* #,##0.00_ ;_ &quot;\&quot;* \-#,##0.00_ ;_ &quot;\&quot;* &quot;-&quot;??_ ;_ @_ "/>
  </numFmts>
  <fonts count="24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8"/>
      <name val="Times New Roman"/>
      <family val="2"/>
    </font>
    <font>
      <b/>
      <sz val="12"/>
      <name val="Times New Roman"/>
      <family val="1"/>
    </font>
    <font>
      <sz val="12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.VnTime"/>
      <family val="2"/>
    </font>
    <font>
      <sz val="10"/>
      <name val="Arial"/>
      <family val="2"/>
    </font>
    <font>
      <sz val="11"/>
      <name val="VNtimes new roman"/>
      <family val="2"/>
    </font>
    <font>
      <b/>
      <i/>
      <sz val="16"/>
      <name val="Helv"/>
      <family val="0"/>
    </font>
    <font>
      <sz val="14"/>
      <name val="뼻뮝"/>
      <family val="3"/>
    </font>
    <font>
      <sz val="12"/>
      <name val="뼻뮝"/>
      <family val="1"/>
    </font>
    <font>
      <sz val="10"/>
      <name val="VNtimes new roman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u val="singleAccounting"/>
      <sz val="12"/>
      <name val="Times New Roman"/>
      <family val="1"/>
    </font>
    <font>
      <sz val="13"/>
      <color indexed="8"/>
      <name val="Times New Roman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8"/>
      <name val=".VnArial"/>
      <family val="2"/>
    </font>
    <font>
      <sz val="12"/>
      <name val="돋움체"/>
      <family val="3"/>
    </font>
    <font>
      <b/>
      <sz val="10"/>
      <name val="SVNtimes new roman"/>
      <family val="2"/>
    </font>
    <font>
      <sz val="9"/>
      <name val="ﾀﾞｯﾁ"/>
      <family val="3"/>
    </font>
    <font>
      <sz val="10"/>
      <name val=".VnTime"/>
      <family val="2"/>
    </font>
    <font>
      <sz val="11"/>
      <name val="??"/>
      <family val="3"/>
    </font>
    <font>
      <sz val="10"/>
      <name val="AngsanaUPC"/>
      <family val="1"/>
    </font>
    <font>
      <sz val="12"/>
      <name val="???"/>
      <family val="0"/>
    </font>
    <font>
      <sz val="10"/>
      <name val="??"/>
      <family val="3"/>
    </font>
    <font>
      <sz val="12"/>
      <name val="????"/>
      <family val="1"/>
    </font>
    <font>
      <sz val="12"/>
      <name val="Courier"/>
      <family val="3"/>
    </font>
    <font>
      <sz val="12"/>
      <name val="|??¢¥¢¬¨Ï"/>
      <family val="1"/>
    </font>
    <font>
      <sz val="14"/>
      <name val="??"/>
      <family val="3"/>
    </font>
    <font>
      <sz val="10"/>
      <name val="MS Sans Serif"/>
      <family val="2"/>
    </font>
    <font>
      <sz val="10"/>
      <name val="VNI-Times"/>
      <family val="0"/>
    </font>
    <font>
      <sz val="10"/>
      <name val="Helv"/>
      <family val="0"/>
    </font>
    <font>
      <sz val="12"/>
      <name val="VNI-Times"/>
      <family val="0"/>
    </font>
    <font>
      <sz val="13"/>
      <name val=".VnTime"/>
      <family val="2"/>
    </font>
    <font>
      <sz val="12"/>
      <name val=".VnArial"/>
      <family val="2"/>
    </font>
    <font>
      <sz val="9"/>
      <name val="Arial"/>
      <family val="2"/>
    </font>
    <font>
      <sz val="11"/>
      <name val="‚l‚r ‚oƒSƒVƒbƒN"/>
      <family val="3"/>
    </font>
    <font>
      <sz val="12"/>
      <name val="바탕체"/>
      <family val="1"/>
    </font>
    <font>
      <sz val="11"/>
      <name val="–¾’©"/>
      <family val="1"/>
    </font>
    <font>
      <sz val="14"/>
      <name val="Terminal"/>
      <family val="3"/>
    </font>
    <font>
      <b/>
      <u val="single"/>
      <sz val="14"/>
      <color indexed="8"/>
      <name val=".VnBook-AntiquaH"/>
      <family val="2"/>
    </font>
    <font>
      <sz val="16"/>
      <name val="VNarial"/>
      <family val="2"/>
    </font>
    <font>
      <b/>
      <sz val="10"/>
      <name val=".VnTimeH"/>
      <family val="2"/>
    </font>
    <font>
      <b/>
      <sz val="10"/>
      <name val=".VnArial"/>
      <family val="2"/>
    </font>
    <font>
      <b/>
      <i/>
      <sz val="10"/>
      <name val=".VnTimeH"/>
      <family val="2"/>
    </font>
    <font>
      <sz val="13"/>
      <name val="VNtimes new roman"/>
      <family val="2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4"/>
      <name val=".VnTime"/>
      <family val="2"/>
    </font>
    <font>
      <sz val="12"/>
      <name val="¹UAAA¼"/>
      <family val="3"/>
    </font>
    <font>
      <sz val="9"/>
      <name val="ＭＳ ゴシック"/>
      <family val="3"/>
    </font>
    <font>
      <sz val="12"/>
      <name val="¹ÙÅÁÃ¼"/>
      <family val="0"/>
    </font>
    <font>
      <sz val="11"/>
      <color indexed="20"/>
      <name val="Calibri"/>
      <family val="2"/>
    </font>
    <font>
      <sz val="12"/>
      <name val="Tms Rmn"/>
      <family val="0"/>
    </font>
    <font>
      <sz val="11"/>
      <name val="µ¸¿ò"/>
      <family val="0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0"/>
      <name val="Helv"/>
      <family val="0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11"/>
      <name val="Tms Rmn"/>
      <family val="0"/>
    </font>
    <font>
      <sz val="10"/>
      <name val=".VnArial"/>
      <family val="2"/>
    </font>
    <font>
      <sz val="10"/>
      <name val="MS Serif"/>
      <family val="1"/>
    </font>
    <font>
      <b/>
      <sz val="10"/>
      <name val="VNI-Helve-Condense"/>
      <family val="0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8"/>
      <name val="SVNtimes new roman"/>
      <family val="2"/>
    </font>
    <font>
      <b/>
      <sz val="11"/>
      <color indexed="9"/>
      <name val="Calibri"/>
      <family val="2"/>
    </font>
    <font>
      <sz val="11"/>
      <name val="VNbook-Antiqua"/>
      <family val="2"/>
    </font>
    <font>
      <sz val="12"/>
      <color indexed="8"/>
      <name val=".VnArial Narrow"/>
      <family val="2"/>
    </font>
    <font>
      <sz val="10"/>
      <name val="VNI-Aptima"/>
      <family val="0"/>
    </font>
    <font>
      <sz val="10"/>
      <name val="SVNtimes new roman"/>
      <family val="2"/>
    </font>
    <font>
      <sz val="10"/>
      <color indexed="8"/>
      <name val="Arial"/>
      <family val="2"/>
    </font>
    <font>
      <sz val="10"/>
      <name val="Arial CE"/>
      <family val="0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color indexed="12"/>
      <name val="VNlucida sans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6"/>
      <color indexed="14"/>
      <name val="VNottawa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b/>
      <sz val="10"/>
      <name val=".VnTime"/>
      <family val="2"/>
    </font>
    <font>
      <sz val="10"/>
      <name val="vnTimesRoman"/>
      <family val="0"/>
    </font>
    <font>
      <b/>
      <sz val="14"/>
      <name val=".VnTimeH"/>
      <family val="2"/>
    </font>
    <font>
      <sz val="12"/>
      <name val="??"/>
      <family val="1"/>
    </font>
    <font>
      <sz val="10"/>
      <name val=" "/>
      <family val="1"/>
    </font>
    <font>
      <sz val="10"/>
      <name val="?? ??"/>
      <family val="1"/>
    </font>
    <font>
      <sz val="11"/>
      <color indexed="62"/>
      <name val="Calibri"/>
      <family val="2"/>
    </font>
    <font>
      <sz val="10"/>
      <name val="VNI-Helve"/>
      <family val="0"/>
    </font>
    <font>
      <u val="single"/>
      <sz val="10"/>
      <color indexed="12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12"/>
      <name val="Arial"/>
      <family val="2"/>
    </font>
    <font>
      <sz val="10"/>
      <name val="VNI-Helve-Condense"/>
      <family val="0"/>
    </font>
    <font>
      <b/>
      <sz val="11"/>
      <color indexed="56"/>
      <name val="VNI-Helve-Condense"/>
      <family val="0"/>
    </font>
    <font>
      <sz val="11"/>
      <color indexed="52"/>
      <name val="Calibri"/>
      <family val="2"/>
    </font>
    <font>
      <sz val="8"/>
      <name val="VNarial"/>
      <family val="2"/>
    </font>
    <font>
      <b/>
      <sz val="11"/>
      <name val="Helv"/>
      <family val="0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  <family val="0"/>
    </font>
    <font>
      <sz val="11"/>
      <name val=".VnArial"/>
      <family val="2"/>
    </font>
    <font>
      <sz val="10"/>
      <name val="VNlucida sans"/>
      <family val="2"/>
    </font>
    <font>
      <b/>
      <sz val="11"/>
      <name val="Arial"/>
      <family val="2"/>
    </font>
    <font>
      <b/>
      <sz val="11"/>
      <color indexed="63"/>
      <name val="Calibri"/>
      <family val="2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family val="0"/>
    </font>
    <font>
      <sz val="8"/>
      <name val="Helv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  <family val="0"/>
    </font>
    <font>
      <b/>
      <sz val="18"/>
      <color indexed="62"/>
      <name val="Cambria"/>
      <family val="2"/>
    </font>
    <font>
      <sz val="8"/>
      <name val="MS Sans Serif"/>
      <family val="2"/>
    </font>
    <font>
      <b/>
      <sz val="10.5"/>
      <name val=".VnAvantH"/>
      <family val="2"/>
    </font>
    <font>
      <sz val="10"/>
      <name val="3C_Times_T"/>
      <family val="0"/>
    </font>
    <font>
      <sz val="11"/>
      <color indexed="32"/>
      <name val="VNI-Times"/>
      <family val="0"/>
    </font>
    <font>
      <b/>
      <sz val="8"/>
      <color indexed="8"/>
      <name val="Helv"/>
      <family val="0"/>
    </font>
    <font>
      <sz val="10"/>
      <name val="Symbol"/>
      <family val="1"/>
    </font>
    <font>
      <b/>
      <sz val="10"/>
      <name val="VNI-Univer"/>
      <family val="0"/>
    </font>
    <font>
      <sz val="13"/>
      <name val="VNI-Times"/>
      <family val="0"/>
    </font>
    <font>
      <sz val="11"/>
      <name val="VNI-Times"/>
      <family val="0"/>
    </font>
    <font>
      <sz val="10"/>
      <name val=".VnBook-Antiqua"/>
      <family val="2"/>
    </font>
    <font>
      <sz val="8"/>
      <name val=".VnHelvetIns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</font>
    <font>
      <b/>
      <sz val="10"/>
      <name val=".VnArialH"/>
      <family val="2"/>
    </font>
    <font>
      <sz val="9"/>
      <name val="VNswitzerlandCondensed"/>
      <family val="2"/>
    </font>
    <font>
      <sz val="10"/>
      <name val="VNI-Univer"/>
      <family val="0"/>
    </font>
    <font>
      <sz val="11"/>
      <name val=".VnAvant"/>
      <family val="2"/>
    </font>
    <font>
      <b/>
      <sz val="13"/>
      <color indexed="8"/>
      <name val=".VnTimeH"/>
      <family val="2"/>
    </font>
    <font>
      <sz val="10"/>
      <name val=".VnAvant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sz val="8"/>
      <name val=".VnTime"/>
      <family val="2"/>
    </font>
    <font>
      <b/>
      <sz val="8"/>
      <name val="VN Helvetica"/>
      <family val="0"/>
    </font>
    <font>
      <sz val="9"/>
      <name val=".VnTime"/>
      <family val="2"/>
    </font>
    <font>
      <b/>
      <sz val="12"/>
      <name val=".VnTime"/>
      <family val="2"/>
    </font>
    <font>
      <b/>
      <sz val="10"/>
      <name val="VN AvantGBook"/>
      <family val="0"/>
    </font>
    <font>
      <b/>
      <sz val="16"/>
      <name val=".VnTime"/>
      <family val="2"/>
    </font>
    <font>
      <sz val="11"/>
      <color indexed="10"/>
      <name val="Calibri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명조"/>
      <family val="3"/>
    </font>
    <font>
      <sz val="10"/>
      <name val="明朝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sz val="12"/>
      <color indexed="10"/>
      <name val="Times New Roman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3"/>
      <color theme="1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3"/>
      <color theme="1"/>
      <name val="Times New Roman"/>
      <family val="1"/>
    </font>
    <font>
      <b/>
      <sz val="8"/>
      <name val="Times New Roman"/>
      <family val="2"/>
    </font>
  </fonts>
  <fills count="7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 style="thin"/>
      <top>
        <color indexed="63"/>
      </top>
      <bottom>
        <color indexed="6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dashed"/>
      <bottom style="dashed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6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3" fontId="32" fillId="0" borderId="1">
      <alignment/>
      <protection/>
    </xf>
    <xf numFmtId="3" fontId="33" fillId="0" borderId="2">
      <alignment/>
      <protection/>
    </xf>
    <xf numFmtId="179" fontId="34" fillId="0" borderId="3">
      <alignment horizontal="center"/>
      <protection hidden="1"/>
    </xf>
    <xf numFmtId="38" fontId="35" fillId="0" borderId="0" applyFont="0" applyFill="0" applyBorder="0" applyAlignment="0" applyProtection="0"/>
    <xf numFmtId="0" fontId="36" fillId="0" borderId="0">
      <alignment/>
      <protection/>
    </xf>
    <xf numFmtId="18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>
      <alignment/>
      <protection/>
    </xf>
    <xf numFmtId="182" fontId="38" fillId="0" borderId="0" applyFont="0" applyFill="0" applyBorder="0" applyAlignment="0" applyProtection="0"/>
    <xf numFmtId="0" fontId="40" fillId="0" borderId="4">
      <alignment/>
      <protection/>
    </xf>
    <xf numFmtId="183" fontId="38" fillId="0" borderId="0" applyFont="0" applyFill="0" applyBorder="0" applyAlignment="0" applyProtection="0"/>
    <xf numFmtId="184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86" fontId="42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43" fillId="0" borderId="0">
      <alignment/>
      <protection/>
    </xf>
    <xf numFmtId="40" fontId="16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45" fillId="0" borderId="0">
      <alignment/>
      <protection/>
    </xf>
    <xf numFmtId="0" fontId="36" fillId="0" borderId="0" applyNumberFormat="0" applyFill="0" applyBorder="0" applyAlignment="0" applyProtection="0"/>
    <xf numFmtId="187" fontId="9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46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7" fillId="0" borderId="0">
      <alignment/>
      <protection/>
    </xf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8" fontId="18" fillId="0" borderId="0" applyFont="0" applyFill="0" applyBorder="0" applyAlignment="0" applyProtection="0"/>
    <xf numFmtId="175" fontId="45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46" fillId="0" borderId="0" applyFont="0" applyFill="0" applyBorder="0" applyAlignment="0" applyProtection="0"/>
    <xf numFmtId="188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9" fontId="13" fillId="0" borderId="0" applyFont="0" applyFill="0" applyBorder="0" applyAlignment="0" applyProtection="0"/>
    <xf numFmtId="178" fontId="9" fillId="0" borderId="0" applyFont="0" applyFill="0" applyBorder="0" applyAlignment="0" applyProtection="0"/>
    <xf numFmtId="185" fontId="48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9" fillId="0" borderId="0" applyFont="0" applyFill="0" applyBorder="0" applyAlignment="0" applyProtection="0"/>
    <xf numFmtId="192" fontId="46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2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92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2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94" fontId="13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49" fillId="0" borderId="0" applyFont="0" applyFill="0" applyBorder="0" applyAlignment="0" applyProtection="0"/>
    <xf numFmtId="193" fontId="46" fillId="0" borderId="0" applyFont="0" applyFill="0" applyBorder="0" applyAlignment="0" applyProtection="0"/>
    <xf numFmtId="191" fontId="9" fillId="0" borderId="0" applyFont="0" applyFill="0" applyBorder="0" applyAlignment="0" applyProtection="0"/>
    <xf numFmtId="193" fontId="46" fillId="0" borderId="0" applyFont="0" applyFill="0" applyBorder="0" applyAlignment="0" applyProtection="0"/>
    <xf numFmtId="184" fontId="48" fillId="0" borderId="0" applyFont="0" applyFill="0" applyBorder="0" applyAlignment="0" applyProtection="0"/>
    <xf numFmtId="166" fontId="46" fillId="0" borderId="0" applyFont="0" applyFill="0" applyBorder="0" applyAlignment="0" applyProtection="0"/>
    <xf numFmtId="184" fontId="14" fillId="0" borderId="0" applyFont="0" applyFill="0" applyBorder="0" applyAlignment="0" applyProtection="0"/>
    <xf numFmtId="188" fontId="18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88" fontId="18" fillId="0" borderId="0" applyFont="0" applyFill="0" applyBorder="0" applyAlignment="0" applyProtection="0"/>
    <xf numFmtId="166" fontId="46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8" fontId="18" fillId="0" borderId="0" applyFont="0" applyFill="0" applyBorder="0" applyAlignment="0" applyProtection="0"/>
    <xf numFmtId="175" fontId="45" fillId="0" borderId="0" applyFont="0" applyFill="0" applyBorder="0" applyAlignment="0" applyProtection="0"/>
    <xf numFmtId="197" fontId="46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6" fillId="0" borderId="0" applyFont="0" applyFill="0" applyBorder="0" applyAlignment="0" applyProtection="0"/>
    <xf numFmtId="199" fontId="4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200" fontId="13" fillId="0" borderId="0" applyFont="0" applyFill="0" applyBorder="0" applyAlignment="0" applyProtection="0"/>
    <xf numFmtId="201" fontId="45" fillId="0" borderId="0" applyFont="0" applyFill="0" applyBorder="0" applyAlignment="0" applyProtection="0"/>
    <xf numFmtId="201" fontId="49" fillId="0" borderId="0" applyFont="0" applyFill="0" applyBorder="0" applyAlignment="0" applyProtection="0"/>
    <xf numFmtId="199" fontId="46" fillId="0" borderId="0" applyFont="0" applyFill="0" applyBorder="0" applyAlignment="0" applyProtection="0"/>
    <xf numFmtId="184" fontId="14" fillId="0" borderId="0" applyFont="0" applyFill="0" applyBorder="0" applyAlignment="0" applyProtection="0"/>
    <xf numFmtId="199" fontId="46" fillId="0" borderId="0" applyFont="0" applyFill="0" applyBorder="0" applyAlignment="0" applyProtection="0"/>
    <xf numFmtId="175" fontId="45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9" fillId="0" borderId="0" applyFont="0" applyFill="0" applyBorder="0" applyAlignment="0" applyProtection="0"/>
    <xf numFmtId="192" fontId="46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2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92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2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94" fontId="13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49" fillId="0" borderId="0" applyFont="0" applyFill="0" applyBorder="0" applyAlignment="0" applyProtection="0"/>
    <xf numFmtId="193" fontId="46" fillId="0" borderId="0" applyFont="0" applyFill="0" applyBorder="0" applyAlignment="0" applyProtection="0"/>
    <xf numFmtId="185" fontId="48" fillId="0" borderId="0" applyFont="0" applyFill="0" applyBorder="0" applyAlignment="0" applyProtection="0"/>
    <xf numFmtId="191" fontId="9" fillId="0" borderId="0" applyFont="0" applyFill="0" applyBorder="0" applyAlignment="0" applyProtection="0"/>
    <xf numFmtId="193" fontId="46" fillId="0" borderId="0" applyFont="0" applyFill="0" applyBorder="0" applyAlignment="0" applyProtection="0"/>
    <xf numFmtId="202" fontId="46" fillId="0" borderId="0" applyFont="0" applyFill="0" applyBorder="0" applyAlignment="0" applyProtection="0"/>
    <xf numFmtId="203" fontId="9" fillId="0" borderId="0" applyFont="0" applyFill="0" applyBorder="0" applyAlignment="0" applyProtection="0"/>
    <xf numFmtId="187" fontId="46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18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187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1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05" fontId="13" fillId="0" borderId="0" applyFont="0" applyFill="0" applyBorder="0" applyAlignment="0" applyProtection="0"/>
    <xf numFmtId="185" fontId="36" fillId="0" borderId="0" applyFont="0" applyFill="0" applyBorder="0" applyAlignment="0" applyProtection="0"/>
    <xf numFmtId="206" fontId="49" fillId="0" borderId="0" applyFont="0" applyFill="0" applyBorder="0" applyAlignment="0" applyProtection="0"/>
    <xf numFmtId="204" fontId="46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46" fillId="0" borderId="0" applyFont="0" applyFill="0" applyBorder="0" applyAlignment="0" applyProtection="0"/>
    <xf numFmtId="184" fontId="14" fillId="0" borderId="0" applyFont="0" applyFill="0" applyBorder="0" applyAlignment="0" applyProtection="0"/>
    <xf numFmtId="188" fontId="18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88" fontId="18" fillId="0" borderId="0" applyFont="0" applyFill="0" applyBorder="0" applyAlignment="0" applyProtection="0"/>
    <xf numFmtId="166" fontId="46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8" fontId="18" fillId="0" borderId="0" applyFont="0" applyFill="0" applyBorder="0" applyAlignment="0" applyProtection="0"/>
    <xf numFmtId="175" fontId="45" fillId="0" borderId="0" applyFont="0" applyFill="0" applyBorder="0" applyAlignment="0" applyProtection="0"/>
    <xf numFmtId="197" fontId="46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6" fillId="0" borderId="0" applyFont="0" applyFill="0" applyBorder="0" applyAlignment="0" applyProtection="0"/>
    <xf numFmtId="199" fontId="4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200" fontId="13" fillId="0" borderId="0" applyFont="0" applyFill="0" applyBorder="0" applyAlignment="0" applyProtection="0"/>
    <xf numFmtId="201" fontId="45" fillId="0" borderId="0" applyFont="0" applyFill="0" applyBorder="0" applyAlignment="0" applyProtection="0"/>
    <xf numFmtId="201" fontId="49" fillId="0" borderId="0" applyFont="0" applyFill="0" applyBorder="0" applyAlignment="0" applyProtection="0"/>
    <xf numFmtId="199" fontId="46" fillId="0" borderId="0" applyFont="0" applyFill="0" applyBorder="0" applyAlignment="0" applyProtection="0"/>
    <xf numFmtId="184" fontId="48" fillId="0" borderId="0" applyFont="0" applyFill="0" applyBorder="0" applyAlignment="0" applyProtection="0"/>
    <xf numFmtId="184" fontId="14" fillId="0" borderId="0" applyFont="0" applyFill="0" applyBorder="0" applyAlignment="0" applyProtection="0"/>
    <xf numFmtId="199" fontId="46" fillId="0" borderId="0" applyFont="0" applyFill="0" applyBorder="0" applyAlignment="0" applyProtection="0"/>
    <xf numFmtId="175" fontId="45" fillId="0" borderId="0" applyFont="0" applyFill="0" applyBorder="0" applyAlignment="0" applyProtection="0"/>
    <xf numFmtId="185" fontId="48" fillId="0" borderId="0" applyFont="0" applyFill="0" applyBorder="0" applyAlignment="0" applyProtection="0"/>
    <xf numFmtId="202" fontId="46" fillId="0" borderId="0" applyFont="0" applyFill="0" applyBorder="0" applyAlignment="0" applyProtection="0"/>
    <xf numFmtId="203" fontId="9" fillId="0" borderId="0" applyFont="0" applyFill="0" applyBorder="0" applyAlignment="0" applyProtection="0"/>
    <xf numFmtId="187" fontId="46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18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187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1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05" fontId="13" fillId="0" borderId="0" applyFont="0" applyFill="0" applyBorder="0" applyAlignment="0" applyProtection="0"/>
    <xf numFmtId="185" fontId="36" fillId="0" borderId="0" applyFont="0" applyFill="0" applyBorder="0" applyAlignment="0" applyProtection="0"/>
    <xf numFmtId="206" fontId="49" fillId="0" borderId="0" applyFont="0" applyFill="0" applyBorder="0" applyAlignment="0" applyProtection="0"/>
    <xf numFmtId="204" fontId="46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9" fillId="0" borderId="0" applyFont="0" applyFill="0" applyBorder="0" applyAlignment="0" applyProtection="0"/>
    <xf numFmtId="192" fontId="46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2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92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2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94" fontId="13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49" fillId="0" borderId="0" applyFont="0" applyFill="0" applyBorder="0" applyAlignment="0" applyProtection="0"/>
    <xf numFmtId="193" fontId="46" fillId="0" borderId="0" applyFont="0" applyFill="0" applyBorder="0" applyAlignment="0" applyProtection="0"/>
    <xf numFmtId="191" fontId="9" fillId="0" borderId="0" applyFont="0" applyFill="0" applyBorder="0" applyAlignment="0" applyProtection="0"/>
    <xf numFmtId="193" fontId="46" fillId="0" borderId="0" applyFont="0" applyFill="0" applyBorder="0" applyAlignment="0" applyProtection="0"/>
    <xf numFmtId="184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9" fontId="13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45" fillId="0" borderId="0">
      <alignment/>
      <protection/>
    </xf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8" fontId="18" fillId="0" borderId="0" applyFont="0" applyFill="0" applyBorder="0" applyAlignment="0" applyProtection="0"/>
    <xf numFmtId="175" fontId="45" fillId="0" borderId="0" applyFont="0" applyFill="0" applyBorder="0" applyAlignment="0" applyProtection="0"/>
    <xf numFmtId="197" fontId="46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6" fillId="0" borderId="0" applyFont="0" applyFill="0" applyBorder="0" applyAlignment="0" applyProtection="0"/>
    <xf numFmtId="0" fontId="45" fillId="0" borderId="0">
      <alignment/>
      <protection/>
    </xf>
    <xf numFmtId="199" fontId="46" fillId="0" borderId="0" applyFont="0" applyFill="0" applyBorder="0" applyAlignment="0" applyProtection="0"/>
    <xf numFmtId="0" fontId="45" fillId="0" borderId="0">
      <alignment/>
      <protection/>
    </xf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200" fontId="13" fillId="0" borderId="0" applyFont="0" applyFill="0" applyBorder="0" applyAlignment="0" applyProtection="0"/>
    <xf numFmtId="201" fontId="45" fillId="0" borderId="0" applyFont="0" applyFill="0" applyBorder="0" applyAlignment="0" applyProtection="0"/>
    <xf numFmtId="201" fontId="49" fillId="0" borderId="0" applyFont="0" applyFill="0" applyBorder="0" applyAlignment="0" applyProtection="0"/>
    <xf numFmtId="199" fontId="46" fillId="0" borderId="0" applyFont="0" applyFill="0" applyBorder="0" applyAlignment="0" applyProtection="0"/>
    <xf numFmtId="184" fontId="48" fillId="0" borderId="0" applyFont="0" applyFill="0" applyBorder="0" applyAlignment="0" applyProtection="0"/>
    <xf numFmtId="202" fontId="46" fillId="0" borderId="0" applyFont="0" applyFill="0" applyBorder="0" applyAlignment="0" applyProtection="0"/>
    <xf numFmtId="203" fontId="9" fillId="0" borderId="0" applyFont="0" applyFill="0" applyBorder="0" applyAlignment="0" applyProtection="0"/>
    <xf numFmtId="187" fontId="46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18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187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1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05" fontId="13" fillId="0" borderId="0" applyFont="0" applyFill="0" applyBorder="0" applyAlignment="0" applyProtection="0"/>
    <xf numFmtId="185" fontId="36" fillId="0" borderId="0" applyFont="0" applyFill="0" applyBorder="0" applyAlignment="0" applyProtection="0"/>
    <xf numFmtId="206" fontId="49" fillId="0" borderId="0" applyFont="0" applyFill="0" applyBorder="0" applyAlignment="0" applyProtection="0"/>
    <xf numFmtId="204" fontId="46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9" fillId="0" borderId="0" applyFont="0" applyFill="0" applyBorder="0" applyAlignment="0" applyProtection="0"/>
    <xf numFmtId="192" fontId="46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2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92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2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94" fontId="13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49" fillId="0" borderId="0" applyFont="0" applyFill="0" applyBorder="0" applyAlignment="0" applyProtection="0"/>
    <xf numFmtId="193" fontId="46" fillId="0" borderId="0" applyFont="0" applyFill="0" applyBorder="0" applyAlignment="0" applyProtection="0"/>
    <xf numFmtId="191" fontId="9" fillId="0" borderId="0" applyFont="0" applyFill="0" applyBorder="0" applyAlignment="0" applyProtection="0"/>
    <xf numFmtId="193" fontId="46" fillId="0" borderId="0" applyFont="0" applyFill="0" applyBorder="0" applyAlignment="0" applyProtection="0"/>
    <xf numFmtId="188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9" fontId="13" fillId="0" borderId="0" applyFont="0" applyFill="0" applyBorder="0" applyAlignment="0" applyProtection="0"/>
    <xf numFmtId="178" fontId="9" fillId="0" borderId="0" applyFont="0" applyFill="0" applyBorder="0" applyAlignment="0" applyProtection="0"/>
    <xf numFmtId="185" fontId="4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0">
      <alignment/>
      <protection/>
    </xf>
    <xf numFmtId="0" fontId="36" fillId="0" borderId="0" applyNumberFormat="0" applyFill="0" applyBorder="0" applyAlignment="0" applyProtection="0"/>
    <xf numFmtId="199" fontId="4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07" fontId="39" fillId="0" borderId="0" applyFont="0" applyFill="0" applyBorder="0" applyAlignment="0" applyProtection="0"/>
    <xf numFmtId="208" fontId="50" fillId="0" borderId="0" applyFont="0" applyFill="0" applyBorder="0" applyAlignment="0" applyProtection="0"/>
    <xf numFmtId="165" fontId="42" fillId="0" borderId="0" applyFont="0" applyFill="0" applyBorder="0" applyAlignment="0" applyProtection="0"/>
    <xf numFmtId="209" fontId="51" fillId="0" borderId="0" applyFont="0" applyFill="0" applyBorder="0" applyAlignment="0" applyProtection="0"/>
    <xf numFmtId="210" fontId="36" fillId="0" borderId="0" applyFont="0" applyFill="0" applyBorder="0" applyAlignment="0" applyProtection="0"/>
    <xf numFmtId="165" fontId="42" fillId="0" borderId="0" applyFont="0" applyFill="0" applyBorder="0" applyAlignment="0" applyProtection="0"/>
    <xf numFmtId="209" fontId="51" fillId="0" borderId="0" applyFont="0" applyFill="0" applyBorder="0" applyAlignment="0" applyProtection="0"/>
    <xf numFmtId="211" fontId="52" fillId="0" borderId="0" applyFont="0" applyFill="0" applyBorder="0" applyAlignment="0" applyProtection="0"/>
    <xf numFmtId="212" fontId="52" fillId="0" borderId="0" applyFont="0" applyFill="0" applyBorder="0" applyAlignment="0" applyProtection="0"/>
    <xf numFmtId="213" fontId="36" fillId="0" borderId="0" applyFont="0" applyFill="0" applyBorder="0" applyAlignment="0" applyProtection="0"/>
    <xf numFmtId="212" fontId="53" fillId="0" borderId="0" applyFont="0" applyFill="0" applyBorder="0" applyAlignment="0" applyProtection="0"/>
    <xf numFmtId="0" fontId="54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3" fontId="33" fillId="0" borderId="2">
      <alignment/>
      <protection/>
    </xf>
    <xf numFmtId="3" fontId="33" fillId="0" borderId="2">
      <alignment/>
      <protection/>
    </xf>
    <xf numFmtId="207" fontId="39" fillId="0" borderId="0" applyFont="0" applyFill="0" applyBorder="0" applyAlignment="0" applyProtection="0"/>
    <xf numFmtId="0" fontId="56" fillId="2" borderId="0">
      <alignment/>
      <protection/>
    </xf>
    <xf numFmtId="0" fontId="57" fillId="0" borderId="0">
      <alignment/>
      <protection/>
    </xf>
    <xf numFmtId="0" fontId="12" fillId="2" borderId="0">
      <alignment/>
      <protection/>
    </xf>
    <xf numFmtId="0" fontId="56" fillId="2" borderId="0">
      <alignment/>
      <protection/>
    </xf>
    <xf numFmtId="0" fontId="56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56" fillId="2" borderId="0">
      <alignment/>
      <protection/>
    </xf>
    <xf numFmtId="0" fontId="56" fillId="2" borderId="0">
      <alignment/>
      <protection/>
    </xf>
    <xf numFmtId="0" fontId="12" fillId="2" borderId="0">
      <alignment/>
      <protection/>
    </xf>
    <xf numFmtId="0" fontId="56" fillId="2" borderId="0">
      <alignment/>
      <protection/>
    </xf>
    <xf numFmtId="0" fontId="56" fillId="2" borderId="0">
      <alignment/>
      <protection/>
    </xf>
    <xf numFmtId="0" fontId="12" fillId="2" borderId="0">
      <alignment/>
      <protection/>
    </xf>
    <xf numFmtId="0" fontId="56" fillId="2" borderId="0">
      <alignment/>
      <protection/>
    </xf>
    <xf numFmtId="0" fontId="12" fillId="2" borderId="0">
      <alignment/>
      <protection/>
    </xf>
    <xf numFmtId="0" fontId="56" fillId="2" borderId="0">
      <alignment/>
      <protection/>
    </xf>
    <xf numFmtId="0" fontId="56" fillId="2" borderId="0">
      <alignment/>
      <protection/>
    </xf>
    <xf numFmtId="0" fontId="56" fillId="2" borderId="0">
      <alignment/>
      <protection/>
    </xf>
    <xf numFmtId="0" fontId="12" fillId="2" borderId="0">
      <alignment/>
      <protection/>
    </xf>
    <xf numFmtId="0" fontId="56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56" fillId="2" borderId="0">
      <alignment/>
      <protection/>
    </xf>
    <xf numFmtId="0" fontId="56" fillId="2" borderId="0">
      <alignment/>
      <protection/>
    </xf>
    <xf numFmtId="0" fontId="56" fillId="2" borderId="0">
      <alignment/>
      <protection/>
    </xf>
    <xf numFmtId="0" fontId="56" fillId="2" borderId="0">
      <alignment/>
      <protection/>
    </xf>
    <xf numFmtId="0" fontId="56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56" fillId="2" borderId="0">
      <alignment/>
      <protection/>
    </xf>
    <xf numFmtId="0" fontId="56" fillId="2" borderId="0">
      <alignment/>
      <protection/>
    </xf>
    <xf numFmtId="0" fontId="56" fillId="2" borderId="0">
      <alignment/>
      <protection/>
    </xf>
    <xf numFmtId="0" fontId="56" fillId="2" borderId="0">
      <alignment/>
      <protection/>
    </xf>
    <xf numFmtId="0" fontId="56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56" fillId="2" borderId="0">
      <alignment/>
      <protection/>
    </xf>
    <xf numFmtId="0" fontId="56" fillId="2" borderId="0">
      <alignment/>
      <protection/>
    </xf>
    <xf numFmtId="0" fontId="56" fillId="2" borderId="0">
      <alignment/>
      <protection/>
    </xf>
    <xf numFmtId="0" fontId="56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56" fillId="2" borderId="0">
      <alignment/>
      <protection/>
    </xf>
    <xf numFmtId="0" fontId="56" fillId="2" borderId="0">
      <alignment/>
      <protection/>
    </xf>
    <xf numFmtId="0" fontId="9" fillId="2" borderId="0">
      <alignment/>
      <protection/>
    </xf>
    <xf numFmtId="0" fontId="9" fillId="2" borderId="0">
      <alignment/>
      <protection/>
    </xf>
    <xf numFmtId="0" fontId="58" fillId="0" borderId="1" applyFont="0" applyAlignment="0">
      <protection/>
    </xf>
    <xf numFmtId="0" fontId="56" fillId="2" borderId="0">
      <alignment/>
      <protection/>
    </xf>
    <xf numFmtId="0" fontId="56" fillId="2" borderId="0">
      <alignment/>
      <protection/>
    </xf>
    <xf numFmtId="0" fontId="56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56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56" fillId="2" borderId="0">
      <alignment/>
      <protection/>
    </xf>
    <xf numFmtId="0" fontId="12" fillId="2" borderId="0">
      <alignment/>
      <protection/>
    </xf>
    <xf numFmtId="0" fontId="56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56" fillId="2" borderId="0">
      <alignment/>
      <protection/>
    </xf>
    <xf numFmtId="0" fontId="12" fillId="2" borderId="0">
      <alignment/>
      <protection/>
    </xf>
    <xf numFmtId="0" fontId="56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56" fillId="2" borderId="0">
      <alignment/>
      <protection/>
    </xf>
    <xf numFmtId="0" fontId="56" fillId="2" borderId="0">
      <alignment/>
      <protection/>
    </xf>
    <xf numFmtId="0" fontId="56" fillId="2" borderId="0">
      <alignment/>
      <protection/>
    </xf>
    <xf numFmtId="0" fontId="12" fillId="2" borderId="0">
      <alignment/>
      <protection/>
    </xf>
    <xf numFmtId="0" fontId="56" fillId="2" borderId="0">
      <alignment/>
      <protection/>
    </xf>
    <xf numFmtId="0" fontId="56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58" fillId="0" borderId="1" applyFont="0" applyAlignment="0">
      <protection/>
    </xf>
    <xf numFmtId="0" fontId="56" fillId="2" borderId="0">
      <alignment/>
      <protection/>
    </xf>
    <xf numFmtId="0" fontId="12" fillId="2" borderId="0">
      <alignment/>
      <protection/>
    </xf>
    <xf numFmtId="0" fontId="56" fillId="2" borderId="0">
      <alignment/>
      <protection/>
    </xf>
    <xf numFmtId="0" fontId="56" fillId="2" borderId="0">
      <alignment/>
      <protection/>
    </xf>
    <xf numFmtId="0" fontId="56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56" fillId="2" borderId="0">
      <alignment/>
      <protection/>
    </xf>
    <xf numFmtId="0" fontId="56" fillId="2" borderId="0">
      <alignment/>
      <protection/>
    </xf>
    <xf numFmtId="0" fontId="56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56" fillId="2" borderId="0">
      <alignment/>
      <protection/>
    </xf>
    <xf numFmtId="0" fontId="56" fillId="2" borderId="0">
      <alignment/>
      <protection/>
    </xf>
    <xf numFmtId="0" fontId="56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56" fillId="2" borderId="0">
      <alignment/>
      <protection/>
    </xf>
    <xf numFmtId="0" fontId="56" fillId="2" borderId="0">
      <alignment/>
      <protection/>
    </xf>
    <xf numFmtId="0" fontId="12" fillId="2" borderId="0">
      <alignment/>
      <protection/>
    </xf>
    <xf numFmtId="0" fontId="56" fillId="2" borderId="0">
      <alignment/>
      <protection/>
    </xf>
    <xf numFmtId="0" fontId="56" fillId="2" borderId="0">
      <alignment/>
      <protection/>
    </xf>
    <xf numFmtId="0" fontId="12" fillId="2" borderId="0">
      <alignment/>
      <protection/>
    </xf>
    <xf numFmtId="0" fontId="56" fillId="2" borderId="0">
      <alignment/>
      <protection/>
    </xf>
    <xf numFmtId="0" fontId="12" fillId="2" borderId="0">
      <alignment/>
      <protection/>
    </xf>
    <xf numFmtId="0" fontId="56" fillId="2" borderId="0">
      <alignment/>
      <protection/>
    </xf>
    <xf numFmtId="0" fontId="12" fillId="2" borderId="0">
      <alignment/>
      <protection/>
    </xf>
    <xf numFmtId="0" fontId="56" fillId="2" borderId="0">
      <alignment/>
      <protection/>
    </xf>
    <xf numFmtId="0" fontId="56" fillId="2" borderId="0">
      <alignment/>
      <protection/>
    </xf>
    <xf numFmtId="0" fontId="56" fillId="2" borderId="0">
      <alignment/>
      <protection/>
    </xf>
    <xf numFmtId="0" fontId="56" fillId="2" borderId="0">
      <alignment/>
      <protection/>
    </xf>
    <xf numFmtId="0" fontId="12" fillId="2" borderId="0">
      <alignment/>
      <protection/>
    </xf>
    <xf numFmtId="0" fontId="56" fillId="2" borderId="0">
      <alignment/>
      <protection/>
    </xf>
    <xf numFmtId="0" fontId="12" fillId="2" borderId="0">
      <alignment/>
      <protection/>
    </xf>
    <xf numFmtId="0" fontId="56" fillId="2" borderId="0">
      <alignment/>
      <protection/>
    </xf>
    <xf numFmtId="0" fontId="12" fillId="2" borderId="0">
      <alignment/>
      <protection/>
    </xf>
    <xf numFmtId="0" fontId="59" fillId="0" borderId="2" applyNumberFormat="0" applyFont="0" applyBorder="0">
      <alignment horizontal="left" indent="2"/>
      <protection/>
    </xf>
    <xf numFmtId="0" fontId="59" fillId="0" borderId="2" applyNumberFormat="0" applyFont="0" applyBorder="0">
      <alignment horizontal="left" indent="2"/>
      <protection/>
    </xf>
    <xf numFmtId="9" fontId="39" fillId="0" borderId="0" applyFont="0" applyFill="0" applyBorder="0" applyAlignment="0" applyProtection="0"/>
    <xf numFmtId="9" fontId="53" fillId="0" borderId="0" applyFont="0" applyFill="0" applyBorder="0" applyAlignment="0" applyProtection="0"/>
    <xf numFmtId="174" fontId="60" fillId="0" borderId="0">
      <alignment horizontal="centerContinuous"/>
      <protection/>
    </xf>
    <xf numFmtId="0" fontId="61" fillId="0" borderId="0" applyAlignment="0">
      <protection/>
    </xf>
    <xf numFmtId="9" fontId="62" fillId="0" borderId="0" applyBorder="0" applyAlignment="0" applyProtection="0"/>
    <xf numFmtId="0" fontId="63" fillId="2" borderId="0">
      <alignment/>
      <protection/>
    </xf>
    <xf numFmtId="0" fontId="63" fillId="2" borderId="0">
      <alignment/>
      <protection/>
    </xf>
    <xf numFmtId="0" fontId="12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12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12" fillId="2" borderId="0">
      <alignment/>
      <protection/>
    </xf>
    <xf numFmtId="0" fontId="63" fillId="2" borderId="0">
      <alignment/>
      <protection/>
    </xf>
    <xf numFmtId="0" fontId="12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12" fillId="2" borderId="0">
      <alignment/>
      <protection/>
    </xf>
    <xf numFmtId="0" fontId="63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9" fillId="2" borderId="0">
      <alignment/>
      <protection/>
    </xf>
    <xf numFmtId="0" fontId="9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63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63" fillId="2" borderId="0">
      <alignment/>
      <protection/>
    </xf>
    <xf numFmtId="0" fontId="12" fillId="2" borderId="0">
      <alignment/>
      <protection/>
    </xf>
    <xf numFmtId="0" fontId="63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63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12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63" fillId="2" borderId="0">
      <alignment/>
      <protection/>
    </xf>
    <xf numFmtId="0" fontId="12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12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12" fillId="2" borderId="0">
      <alignment/>
      <protection/>
    </xf>
    <xf numFmtId="0" fontId="63" fillId="2" borderId="0">
      <alignment/>
      <protection/>
    </xf>
    <xf numFmtId="0" fontId="12" fillId="2" borderId="0">
      <alignment/>
      <protection/>
    </xf>
    <xf numFmtId="0" fontId="63" fillId="2" borderId="0">
      <alignment/>
      <protection/>
    </xf>
    <xf numFmtId="0" fontId="12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12" fillId="2" borderId="0">
      <alignment/>
      <protection/>
    </xf>
    <xf numFmtId="0" fontId="63" fillId="2" borderId="0">
      <alignment/>
      <protection/>
    </xf>
    <xf numFmtId="0" fontId="12" fillId="2" borderId="0">
      <alignment/>
      <protection/>
    </xf>
    <xf numFmtId="0" fontId="63" fillId="2" borderId="0">
      <alignment/>
      <protection/>
    </xf>
    <xf numFmtId="0" fontId="12" fillId="2" borderId="0">
      <alignment/>
      <protection/>
    </xf>
    <xf numFmtId="0" fontId="59" fillId="0" borderId="2" applyNumberFormat="0" applyFont="0" applyBorder="0" applyAlignment="0">
      <protection/>
    </xf>
    <xf numFmtId="0" fontId="59" fillId="0" borderId="2" applyNumberFormat="0" applyFont="0" applyBorder="0" applyAlignment="0">
      <protection/>
    </xf>
    <xf numFmtId="0" fontId="9" fillId="0" borderId="0">
      <alignment/>
      <protection/>
    </xf>
    <xf numFmtId="0" fontId="0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4" borderId="0" applyNumberFormat="0" applyBorder="0" applyAlignment="0" applyProtection="0"/>
    <xf numFmtId="0" fontId="31" fillId="4" borderId="0" applyNumberFormat="0" applyBorder="0" applyAlignment="0" applyProtection="0"/>
    <xf numFmtId="0" fontId="0" fillId="5" borderId="0" applyNumberFormat="0" applyBorder="0" applyAlignment="0" applyProtection="0"/>
    <xf numFmtId="0" fontId="31" fillId="5" borderId="0" applyNumberFormat="0" applyBorder="0" applyAlignment="0" applyProtection="0"/>
    <xf numFmtId="0" fontId="0" fillId="6" borderId="0" applyNumberFormat="0" applyBorder="0" applyAlignment="0" applyProtection="0"/>
    <xf numFmtId="0" fontId="31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8" borderId="0" applyNumberFormat="0" applyBorder="0" applyAlignment="0" applyProtection="0"/>
    <xf numFmtId="0" fontId="0" fillId="9" borderId="0" applyNumberFormat="0" applyBorder="0" applyAlignment="0" applyProtection="0"/>
    <xf numFmtId="0" fontId="31" fillId="10" borderId="0" applyNumberFormat="0" applyBorder="0" applyAlignment="0" applyProtection="0"/>
    <xf numFmtId="0" fontId="13" fillId="0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12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12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12" fillId="2" borderId="0">
      <alignment/>
      <protection/>
    </xf>
    <xf numFmtId="0" fontId="64" fillId="2" borderId="0">
      <alignment/>
      <protection/>
    </xf>
    <xf numFmtId="0" fontId="12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12" fillId="2" borderId="0">
      <alignment/>
      <protection/>
    </xf>
    <xf numFmtId="0" fontId="64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9" fillId="2" borderId="0">
      <alignment/>
      <protection/>
    </xf>
    <xf numFmtId="0" fontId="9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64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64" fillId="2" borderId="0">
      <alignment/>
      <protection/>
    </xf>
    <xf numFmtId="0" fontId="12" fillId="2" borderId="0">
      <alignment/>
      <protection/>
    </xf>
    <xf numFmtId="0" fontId="64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64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12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64" fillId="2" borderId="0">
      <alignment/>
      <protection/>
    </xf>
    <xf numFmtId="0" fontId="12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12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12" fillId="2" borderId="0">
      <alignment/>
      <protection/>
    </xf>
    <xf numFmtId="0" fontId="64" fillId="2" borderId="0">
      <alignment/>
      <protection/>
    </xf>
    <xf numFmtId="0" fontId="12" fillId="2" borderId="0">
      <alignment/>
      <protection/>
    </xf>
    <xf numFmtId="0" fontId="64" fillId="2" borderId="0">
      <alignment/>
      <protection/>
    </xf>
    <xf numFmtId="0" fontId="12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64" fillId="2" borderId="0">
      <alignment/>
      <protection/>
    </xf>
    <xf numFmtId="0" fontId="12" fillId="2" borderId="0">
      <alignment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12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12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12" fillId="0" borderId="0">
      <alignment wrapText="1"/>
      <protection/>
    </xf>
    <xf numFmtId="0" fontId="65" fillId="0" borderId="0">
      <alignment wrapText="1"/>
      <protection/>
    </xf>
    <xf numFmtId="0" fontId="12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12" fillId="0" borderId="0">
      <alignment wrapText="1"/>
      <protection/>
    </xf>
    <xf numFmtId="0" fontId="65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65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65" fillId="0" borderId="0">
      <alignment wrapText="1"/>
      <protection/>
    </xf>
    <xf numFmtId="0" fontId="12" fillId="0" borderId="0">
      <alignment wrapText="1"/>
      <protection/>
    </xf>
    <xf numFmtId="0" fontId="65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65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12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65" fillId="0" borderId="0">
      <alignment wrapText="1"/>
      <protection/>
    </xf>
    <xf numFmtId="0" fontId="12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12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12" fillId="0" borderId="0">
      <alignment wrapText="1"/>
      <protection/>
    </xf>
    <xf numFmtId="0" fontId="65" fillId="0" borderId="0">
      <alignment wrapText="1"/>
      <protection/>
    </xf>
    <xf numFmtId="0" fontId="12" fillId="0" borderId="0">
      <alignment wrapText="1"/>
      <protection/>
    </xf>
    <xf numFmtId="0" fontId="65" fillId="0" borderId="0">
      <alignment wrapText="1"/>
      <protection/>
    </xf>
    <xf numFmtId="0" fontId="12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65" fillId="0" borderId="0">
      <alignment wrapText="1"/>
      <protection/>
    </xf>
    <xf numFmtId="0" fontId="12" fillId="0" borderId="0">
      <alignment wrapText="1"/>
      <protection/>
    </xf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5" borderId="0" applyNumberFormat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6" borderId="0" applyNumberFormat="0" applyBorder="0" applyAlignment="0" applyProtection="0"/>
    <xf numFmtId="0" fontId="0" fillId="17" borderId="0" applyNumberFormat="0" applyBorder="0" applyAlignment="0" applyProtection="0"/>
    <xf numFmtId="0" fontId="31" fillId="12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15" fillId="20" borderId="0" applyNumberFormat="0" applyBorder="0" applyAlignment="0" applyProtection="0"/>
    <xf numFmtId="0" fontId="66" fillId="21" borderId="0" applyNumberFormat="0" applyBorder="0" applyAlignment="0" applyProtection="0"/>
    <xf numFmtId="0" fontId="215" fillId="22" borderId="0" applyNumberFormat="0" applyBorder="0" applyAlignment="0" applyProtection="0"/>
    <xf numFmtId="0" fontId="66" fillId="14" borderId="0" applyNumberFormat="0" applyBorder="0" applyAlignment="0" applyProtection="0"/>
    <xf numFmtId="0" fontId="215" fillId="15" borderId="0" applyNumberFormat="0" applyBorder="0" applyAlignment="0" applyProtection="0"/>
    <xf numFmtId="0" fontId="66" fillId="15" borderId="0" applyNumberFormat="0" applyBorder="0" applyAlignment="0" applyProtection="0"/>
    <xf numFmtId="0" fontId="215" fillId="23" borderId="0" applyNumberFormat="0" applyBorder="0" applyAlignment="0" applyProtection="0"/>
    <xf numFmtId="0" fontId="66" fillId="23" borderId="0" applyNumberFormat="0" applyBorder="0" applyAlignment="0" applyProtection="0"/>
    <xf numFmtId="0" fontId="215" fillId="24" borderId="0" applyNumberFormat="0" applyBorder="0" applyAlignment="0" applyProtection="0"/>
    <xf numFmtId="0" fontId="66" fillId="25" borderId="0" applyNumberFormat="0" applyBorder="0" applyAlignment="0" applyProtection="0"/>
    <xf numFmtId="0" fontId="215" fillId="26" borderId="0" applyNumberFormat="0" applyBorder="0" applyAlignment="0" applyProtection="0"/>
    <xf numFmtId="0" fontId="66" fillId="26" borderId="0" applyNumberFormat="0" applyBorder="0" applyAlignment="0" applyProtection="0"/>
    <xf numFmtId="0" fontId="67" fillId="0" borderId="0">
      <alignment/>
      <protection/>
    </xf>
    <xf numFmtId="0" fontId="16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1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215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215" fillId="36" borderId="0" applyNumberFormat="0" applyBorder="0" applyAlignment="0" applyProtection="0"/>
    <xf numFmtId="0" fontId="31" fillId="32" borderId="0" applyNumberFormat="0" applyBorder="0" applyAlignment="0" applyProtection="0"/>
    <xf numFmtId="0" fontId="31" fillId="37" borderId="0" applyNumberFormat="0" applyBorder="0" applyAlignment="0" applyProtection="0"/>
    <xf numFmtId="0" fontId="66" fillId="33" borderId="0" applyNumberFormat="0" applyBorder="0" applyAlignment="0" applyProtection="0"/>
    <xf numFmtId="0" fontId="66" fillId="38" borderId="0" applyNumberFormat="0" applyBorder="0" applyAlignment="0" applyProtection="0"/>
    <xf numFmtId="0" fontId="215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23" borderId="0" applyNumberFormat="0" applyBorder="0" applyAlignment="0" applyProtection="0"/>
    <xf numFmtId="0" fontId="215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25" borderId="0" applyNumberFormat="0" applyBorder="0" applyAlignment="0" applyProtection="0"/>
    <xf numFmtId="0" fontId="215" fillId="42" borderId="0" applyNumberFormat="0" applyBorder="0" applyAlignment="0" applyProtection="0"/>
    <xf numFmtId="0" fontId="31" fillId="32" borderId="0" applyNumberFormat="0" applyBorder="0" applyAlignment="0" applyProtection="0"/>
    <xf numFmtId="0" fontId="31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214" fontId="13" fillId="0" borderId="0" applyFont="0" applyFill="0" applyBorder="0" applyAlignment="0" applyProtection="0"/>
    <xf numFmtId="0" fontId="68" fillId="0" borderId="0" applyFont="0" applyFill="0" applyBorder="0" applyAlignment="0" applyProtection="0"/>
    <xf numFmtId="215" fontId="48" fillId="0" borderId="0" applyFont="0" applyFill="0" applyBorder="0" applyAlignment="0" applyProtection="0"/>
    <xf numFmtId="216" fontId="13" fillId="0" borderId="0" applyFont="0" applyFill="0" applyBorder="0" applyAlignment="0" applyProtection="0"/>
    <xf numFmtId="0" fontId="68" fillId="0" borderId="0" applyFont="0" applyFill="0" applyBorder="0" applyAlignment="0" applyProtection="0"/>
    <xf numFmtId="216" fontId="13" fillId="0" borderId="0" applyFont="0" applyFill="0" applyBorder="0" applyAlignment="0" applyProtection="0"/>
    <xf numFmtId="0" fontId="69" fillId="0" borderId="5" applyFont="0" applyFill="0" applyBorder="0" applyAlignment="0" applyProtection="0"/>
    <xf numFmtId="0" fontId="7" fillId="0" borderId="0">
      <alignment horizontal="center" wrapText="1"/>
      <protection locked="0"/>
    </xf>
    <xf numFmtId="183" fontId="70" fillId="0" borderId="0" applyFont="0" applyFill="0" applyBorder="0" applyAlignment="0" applyProtection="0"/>
    <xf numFmtId="0" fontId="68" fillId="0" borderId="0" applyFont="0" applyFill="0" applyBorder="0" applyAlignment="0" applyProtection="0"/>
    <xf numFmtId="183" fontId="70" fillId="0" borderId="0" applyFont="0" applyFill="0" applyBorder="0" applyAlignment="0" applyProtection="0"/>
    <xf numFmtId="182" fontId="70" fillId="0" borderId="0" applyFont="0" applyFill="0" applyBorder="0" applyAlignment="0" applyProtection="0"/>
    <xf numFmtId="0" fontId="68" fillId="0" borderId="0" applyFont="0" applyFill="0" applyBorder="0" applyAlignment="0" applyProtection="0"/>
    <xf numFmtId="182" fontId="70" fillId="0" borderId="0" applyFont="0" applyFill="0" applyBorder="0" applyAlignment="0" applyProtection="0"/>
    <xf numFmtId="188" fontId="48" fillId="0" borderId="0" applyFont="0" applyFill="0" applyBorder="0" applyAlignment="0" applyProtection="0"/>
    <xf numFmtId="0" fontId="216" fillId="45" borderId="0" applyNumberFormat="0" applyBorder="0" applyAlignment="0" applyProtection="0"/>
    <xf numFmtId="0" fontId="71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68" fillId="0" borderId="0">
      <alignment/>
      <protection/>
    </xf>
    <xf numFmtId="0" fontId="49" fillId="0" borderId="0">
      <alignment/>
      <protection/>
    </xf>
    <xf numFmtId="0" fontId="11" fillId="0" borderId="0">
      <alignment/>
      <protection/>
    </xf>
    <xf numFmtId="0" fontId="68" fillId="0" borderId="0">
      <alignment/>
      <protection/>
    </xf>
    <xf numFmtId="0" fontId="73" fillId="0" borderId="0">
      <alignment/>
      <protection/>
    </xf>
    <xf numFmtId="0" fontId="12" fillId="0" borderId="0">
      <alignment/>
      <protection/>
    </xf>
    <xf numFmtId="176" fontId="13" fillId="0" borderId="0" applyFill="0" applyBorder="0" applyAlignment="0">
      <protection/>
    </xf>
    <xf numFmtId="217" fontId="47" fillId="0" borderId="0" applyFill="0" applyBorder="0" applyAlignment="0">
      <protection/>
    </xf>
    <xf numFmtId="177" fontId="47" fillId="0" borderId="0" applyFill="0" applyBorder="0" applyAlignment="0">
      <protection/>
    </xf>
    <xf numFmtId="218" fontId="9" fillId="0" borderId="0" applyFill="0" applyBorder="0" applyAlignment="0">
      <protection/>
    </xf>
    <xf numFmtId="219" fontId="9" fillId="0" borderId="0" applyFill="0" applyBorder="0" applyAlignment="0">
      <protection/>
    </xf>
    <xf numFmtId="220" fontId="74" fillId="0" borderId="0" applyFill="0" applyBorder="0" applyAlignment="0">
      <protection/>
    </xf>
    <xf numFmtId="221" fontId="9" fillId="0" borderId="0" applyFill="0" applyBorder="0" applyAlignment="0">
      <protection/>
    </xf>
    <xf numFmtId="217" fontId="47" fillId="0" borderId="0" applyFill="0" applyBorder="0" applyAlignment="0">
      <protection/>
    </xf>
    <xf numFmtId="0" fontId="217" fillId="46" borderId="6" applyNumberFormat="0" applyAlignment="0" applyProtection="0"/>
    <xf numFmtId="0" fontId="75" fillId="2" borderId="7" applyNumberFormat="0" applyAlignment="0" applyProtection="0"/>
    <xf numFmtId="0" fontId="76" fillId="0" borderId="0">
      <alignment/>
      <protection/>
    </xf>
    <xf numFmtId="222" fontId="77" fillId="0" borderId="4" applyBorder="0">
      <alignment/>
      <protection/>
    </xf>
    <xf numFmtId="222" fontId="78" fillId="0" borderId="1">
      <alignment/>
      <protection locked="0"/>
    </xf>
    <xf numFmtId="223" fontId="46" fillId="0" borderId="0" applyFont="0" applyFill="0" applyBorder="0" applyAlignment="0" applyProtection="0"/>
    <xf numFmtId="191" fontId="9" fillId="0" borderId="0" applyFont="0" applyFill="0" applyBorder="0" applyAlignment="0" applyProtection="0"/>
    <xf numFmtId="169" fontId="1" fillId="0" borderId="0" applyFont="0" applyFill="0" applyBorder="0" applyAlignment="0" applyProtection="0"/>
    <xf numFmtId="224" fontId="79" fillId="0" borderId="0">
      <alignment/>
      <protection/>
    </xf>
    <xf numFmtId="224" fontId="79" fillId="0" borderId="0">
      <alignment/>
      <protection/>
    </xf>
    <xf numFmtId="224" fontId="79" fillId="0" borderId="0">
      <alignment/>
      <protection/>
    </xf>
    <xf numFmtId="224" fontId="79" fillId="0" borderId="0">
      <alignment/>
      <protection/>
    </xf>
    <xf numFmtId="224" fontId="79" fillId="0" borderId="0">
      <alignment/>
      <protection/>
    </xf>
    <xf numFmtId="224" fontId="79" fillId="0" borderId="0">
      <alignment/>
      <protection/>
    </xf>
    <xf numFmtId="224" fontId="79" fillId="0" borderId="0">
      <alignment/>
      <protection/>
    </xf>
    <xf numFmtId="224" fontId="79" fillId="0" borderId="0">
      <alignment/>
      <protection/>
    </xf>
    <xf numFmtId="167" fontId="1" fillId="0" borderId="0" applyFont="0" applyFill="0" applyBorder="0" applyAlignment="0" applyProtection="0"/>
    <xf numFmtId="220" fontId="74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" fillId="0" borderId="0" applyFont="0" applyFill="0" applyBorder="0" applyAlignment="0" applyProtection="0"/>
    <xf numFmtId="225" fontId="11" fillId="0" borderId="0">
      <alignment/>
      <protection/>
    </xf>
    <xf numFmtId="3" fontId="13" fillId="0" borderId="0" applyFont="0" applyFill="0" applyBorder="0" applyAlignment="0" applyProtection="0"/>
    <xf numFmtId="0" fontId="81" fillId="0" borderId="0" applyNumberFormat="0" applyAlignment="0">
      <protection/>
    </xf>
    <xf numFmtId="169" fontId="82" fillId="0" borderId="0" applyFont="0" applyFill="0" applyBorder="0" applyAlignment="0" applyProtection="0"/>
    <xf numFmtId="226" fontId="49" fillId="0" borderId="0" applyFont="0" applyFill="0" applyBorder="0" applyAlignment="0" applyProtection="0"/>
    <xf numFmtId="227" fontId="50" fillId="0" borderId="0" applyFont="0" applyFill="0" applyBorder="0" applyAlignment="0" applyProtection="0"/>
    <xf numFmtId="185" fontId="51" fillId="0" borderId="0" applyFont="0" applyFill="0" applyBorder="0" applyAlignment="0" applyProtection="0"/>
    <xf numFmtId="228" fontId="83" fillId="0" borderId="0">
      <alignment/>
      <protection locked="0"/>
    </xf>
    <xf numFmtId="229" fontId="83" fillId="0" borderId="0">
      <alignment/>
      <protection locked="0"/>
    </xf>
    <xf numFmtId="230" fontId="84" fillId="0" borderId="8">
      <alignment/>
      <protection locked="0"/>
    </xf>
    <xf numFmtId="231" fontId="83" fillId="0" borderId="0">
      <alignment/>
      <protection locked="0"/>
    </xf>
    <xf numFmtId="232" fontId="83" fillId="0" borderId="0">
      <alignment/>
      <protection locked="0"/>
    </xf>
    <xf numFmtId="231" fontId="83" fillId="0" borderId="0" applyNumberFormat="0">
      <alignment/>
      <protection locked="0"/>
    </xf>
    <xf numFmtId="231" fontId="83" fillId="0" borderId="0">
      <alignment/>
      <protection locked="0"/>
    </xf>
    <xf numFmtId="222" fontId="85" fillId="0" borderId="3">
      <alignment/>
      <protection/>
    </xf>
    <xf numFmtId="233" fontId="85" fillId="0" borderId="3">
      <alignment/>
      <protection/>
    </xf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17" fontId="47" fillId="0" borderId="0" applyFont="0" applyFill="0" applyBorder="0" applyAlignment="0" applyProtection="0"/>
    <xf numFmtId="173" fontId="14" fillId="0" borderId="0" applyFont="0" applyFill="0" applyBorder="0" applyAlignment="0" applyProtection="0"/>
    <xf numFmtId="234" fontId="13" fillId="0" borderId="0">
      <alignment/>
      <protection/>
    </xf>
    <xf numFmtId="235" fontId="86" fillId="0" borderId="1">
      <alignment/>
      <protection/>
    </xf>
    <xf numFmtId="0" fontId="218" fillId="47" borderId="9" applyNumberFormat="0" applyAlignment="0" applyProtection="0"/>
    <xf numFmtId="0" fontId="87" fillId="48" borderId="10" applyNumberFormat="0" applyAlignment="0" applyProtection="0"/>
    <xf numFmtId="174" fontId="80" fillId="0" borderId="0" applyFont="0" applyFill="0" applyBorder="0" applyAlignment="0" applyProtection="0"/>
    <xf numFmtId="4" fontId="88" fillId="0" borderId="0" applyAlignment="0">
      <protection/>
    </xf>
    <xf numFmtId="0" fontId="89" fillId="0" borderId="0">
      <alignment/>
      <protection/>
    </xf>
    <xf numFmtId="1" fontId="90" fillId="0" borderId="11" applyBorder="0">
      <alignment/>
      <protection/>
    </xf>
    <xf numFmtId="222" fontId="34" fillId="0" borderId="3">
      <alignment horizontal="center"/>
      <protection hidden="1"/>
    </xf>
    <xf numFmtId="236" fontId="91" fillId="0" borderId="3">
      <alignment horizontal="center"/>
      <protection hidden="1"/>
    </xf>
    <xf numFmtId="2" fontId="34" fillId="0" borderId="3">
      <alignment horizontal="center"/>
      <protection hidden="1"/>
    </xf>
    <xf numFmtId="0" fontId="13" fillId="0" borderId="0" applyFont="0" applyFill="0" applyBorder="0" applyAlignment="0" applyProtection="0"/>
    <xf numFmtId="14" fontId="92" fillId="0" borderId="0" applyFill="0" applyBorder="0" applyAlignment="0">
      <protection/>
    </xf>
    <xf numFmtId="169" fontId="89" fillId="0" borderId="0" applyFont="0" applyFill="0" applyBorder="0" applyAlignment="0" applyProtection="0"/>
    <xf numFmtId="237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9" fontId="50" fillId="0" borderId="0" applyFont="0" applyFill="0" applyBorder="0" applyAlignment="0" applyProtection="0"/>
    <xf numFmtId="240" fontId="13" fillId="0" borderId="0" applyFont="0" applyFill="0" applyBorder="0" applyAlignment="0" applyProtection="0"/>
    <xf numFmtId="241" fontId="13" fillId="0" borderId="0">
      <alignment/>
      <protection/>
    </xf>
    <xf numFmtId="0" fontId="14" fillId="0" borderId="0">
      <alignment vertical="top" wrapText="1"/>
      <protection/>
    </xf>
    <xf numFmtId="184" fontId="93" fillId="0" borderId="0" applyFont="0" applyFill="0" applyBorder="0" applyAlignment="0" applyProtection="0"/>
    <xf numFmtId="185" fontId="93" fillId="0" borderId="0" applyFont="0" applyFill="0" applyBorder="0" applyAlignment="0" applyProtection="0"/>
    <xf numFmtId="184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84" fontId="93" fillId="0" borderId="0" applyFont="0" applyFill="0" applyBorder="0" applyAlignment="0" applyProtection="0"/>
    <xf numFmtId="184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84" fontId="93" fillId="0" borderId="0" applyFont="0" applyFill="0" applyBorder="0" applyAlignment="0" applyProtection="0"/>
    <xf numFmtId="184" fontId="93" fillId="0" borderId="0" applyFont="0" applyFill="0" applyBorder="0" applyAlignment="0" applyProtection="0"/>
    <xf numFmtId="184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85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85" fontId="93" fillId="0" borderId="0" applyFont="0" applyFill="0" applyBorder="0" applyAlignment="0" applyProtection="0"/>
    <xf numFmtId="185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85" fontId="93" fillId="0" borderId="0" applyFont="0" applyFill="0" applyBorder="0" applyAlignment="0" applyProtection="0"/>
    <xf numFmtId="185" fontId="93" fillId="0" borderId="0" applyFont="0" applyFill="0" applyBorder="0" applyAlignment="0" applyProtection="0"/>
    <xf numFmtId="185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3" fontId="9" fillId="0" borderId="0" applyFont="0" applyBorder="0" applyAlignment="0">
      <protection/>
    </xf>
    <xf numFmtId="0" fontId="94" fillId="0" borderId="0">
      <alignment vertical="center"/>
      <protection/>
    </xf>
    <xf numFmtId="0" fontId="95" fillId="49" borderId="0" applyNumberFormat="0" applyBorder="0" applyAlignment="0" applyProtection="0"/>
    <xf numFmtId="0" fontId="95" fillId="50" borderId="0" applyNumberFormat="0" applyBorder="0" applyAlignment="0" applyProtection="0"/>
    <xf numFmtId="0" fontId="95" fillId="51" borderId="0" applyNumberFormat="0" applyBorder="0" applyAlignment="0" applyProtection="0"/>
    <xf numFmtId="220" fontId="74" fillId="0" borderId="0" applyFill="0" applyBorder="0" applyAlignment="0">
      <protection/>
    </xf>
    <xf numFmtId="217" fontId="47" fillId="0" borderId="0" applyFill="0" applyBorder="0" applyAlignment="0">
      <protection/>
    </xf>
    <xf numFmtId="220" fontId="74" fillId="0" borderId="0" applyFill="0" applyBorder="0" applyAlignment="0">
      <protection/>
    </xf>
    <xf numFmtId="221" fontId="9" fillId="0" borderId="0" applyFill="0" applyBorder="0" applyAlignment="0">
      <protection/>
    </xf>
    <xf numFmtId="217" fontId="47" fillId="0" borderId="0" applyFill="0" applyBorder="0" applyAlignment="0">
      <protection/>
    </xf>
    <xf numFmtId="0" fontId="96" fillId="0" borderId="0" applyNumberFormat="0" applyAlignment="0">
      <protection/>
    </xf>
    <xf numFmtId="242" fontId="45" fillId="0" borderId="0" applyFont="0" applyFill="0" applyBorder="0" applyAlignment="0" applyProtection="0"/>
    <xf numFmtId="0" fontId="21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3" fontId="9" fillId="0" borderId="0" applyFont="0" applyBorder="0" applyAlignment="0">
      <protection/>
    </xf>
    <xf numFmtId="2" fontId="13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Protection="0">
      <alignment vertical="center"/>
    </xf>
    <xf numFmtId="0" fontId="100" fillId="0" borderId="0" applyNumberFormat="0" applyFill="0" applyBorder="0" applyAlignment="0" applyProtection="0"/>
    <xf numFmtId="0" fontId="101" fillId="0" borderId="0" applyNumberFormat="0" applyFill="0" applyBorder="0" applyProtection="0">
      <alignment vertical="center"/>
    </xf>
    <xf numFmtId="243" fontId="102" fillId="0" borderId="12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244" fontId="13" fillId="0" borderId="13" applyNumberFormat="0" applyFill="0" applyBorder="0" applyAlignment="0" applyProtection="0"/>
    <xf numFmtId="0" fontId="105" fillId="0" borderId="0" applyNumberFormat="0" applyFill="0" applyBorder="0" applyAlignment="0" applyProtection="0"/>
    <xf numFmtId="0" fontId="221" fillId="52" borderId="0" applyNumberFormat="0" applyBorder="0" applyAlignment="0" applyProtection="0"/>
    <xf numFmtId="0" fontId="106" fillId="5" borderId="0" applyNumberFormat="0" applyBorder="0" applyAlignment="0" applyProtection="0"/>
    <xf numFmtId="38" fontId="107" fillId="2" borderId="0" applyNumberFormat="0" applyBorder="0" applyAlignment="0" applyProtection="0"/>
    <xf numFmtId="0" fontId="108" fillId="0" borderId="14" applyNumberFormat="0" applyFill="0" applyBorder="0" applyAlignment="0" applyProtection="0"/>
    <xf numFmtId="0" fontId="108" fillId="0" borderId="14" applyNumberFormat="0" applyFill="0" applyBorder="0" applyAlignment="0" applyProtection="0"/>
    <xf numFmtId="0" fontId="109" fillId="0" borderId="0" applyNumberFormat="0" applyFont="0" applyBorder="0" applyAlignment="0">
      <protection/>
    </xf>
    <xf numFmtId="0" fontId="110" fillId="53" borderId="0">
      <alignment/>
      <protection/>
    </xf>
    <xf numFmtId="0" fontId="111" fillId="0" borderId="0">
      <alignment horizontal="left"/>
      <protection/>
    </xf>
    <xf numFmtId="0" fontId="112" fillId="0" borderId="15" applyNumberFormat="0" applyAlignment="0" applyProtection="0"/>
    <xf numFmtId="0" fontId="112" fillId="0" borderId="16">
      <alignment horizontal="left" vertical="center"/>
      <protection/>
    </xf>
    <xf numFmtId="0" fontId="222" fillId="0" borderId="17" applyNumberFormat="0" applyFill="0" applyAlignment="0" applyProtection="0"/>
    <xf numFmtId="0" fontId="113" fillId="0" borderId="0" applyNumberFormat="0" applyFill="0" applyBorder="0" applyAlignment="0" applyProtection="0"/>
    <xf numFmtId="0" fontId="223" fillId="0" borderId="18" applyNumberFormat="0" applyFill="0" applyAlignment="0" applyProtection="0"/>
    <xf numFmtId="0" fontId="112" fillId="0" borderId="0" applyNumberFormat="0" applyFill="0" applyBorder="0" applyAlignment="0" applyProtection="0"/>
    <xf numFmtId="0" fontId="224" fillId="0" borderId="19" applyNumberFormat="0" applyFill="0" applyAlignment="0" applyProtection="0"/>
    <xf numFmtId="0" fontId="114" fillId="0" borderId="20" applyNumberFormat="0" applyFill="0" applyAlignment="0" applyProtection="0"/>
    <xf numFmtId="0" fontId="22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Protection="0">
      <alignment/>
    </xf>
    <xf numFmtId="0" fontId="112" fillId="0" borderId="0" applyProtection="0">
      <alignment/>
    </xf>
    <xf numFmtId="0" fontId="115" fillId="0" borderId="21">
      <alignment horizontal="center"/>
      <protection/>
    </xf>
    <xf numFmtId="0" fontId="115" fillId="0" borderId="0">
      <alignment horizontal="center"/>
      <protection/>
    </xf>
    <xf numFmtId="164" fontId="116" fillId="54" borderId="2" applyNumberFormat="0" applyAlignment="0">
      <protection/>
    </xf>
    <xf numFmtId="245" fontId="69" fillId="0" borderId="0" applyFont="0" applyFill="0" applyBorder="0" applyAlignment="0" applyProtection="0"/>
    <xf numFmtId="0" fontId="117" fillId="0" borderId="0">
      <alignment/>
      <protection/>
    </xf>
    <xf numFmtId="49" fontId="118" fillId="0" borderId="2">
      <alignment vertical="center"/>
      <protection/>
    </xf>
    <xf numFmtId="0" fontId="225" fillId="0" borderId="0" applyNumberFormat="0" applyFill="0" applyBorder="0" applyAlignment="0" applyProtection="0"/>
    <xf numFmtId="204" fontId="46" fillId="0" borderId="0" applyFont="0" applyFill="0" applyBorder="0" applyAlignment="0" applyProtection="0"/>
    <xf numFmtId="0" fontId="119" fillId="0" borderId="0">
      <alignment/>
      <protection/>
    </xf>
    <xf numFmtId="0" fontId="120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226" fillId="55" borderId="6" applyNumberFormat="0" applyAlignment="0" applyProtection="0"/>
    <xf numFmtId="10" fontId="107" fillId="56" borderId="2" applyNumberFormat="0" applyBorder="0" applyAlignment="0" applyProtection="0"/>
    <xf numFmtId="0" fontId="122" fillId="10" borderId="7" applyNumberFormat="0" applyAlignment="0" applyProtection="0"/>
    <xf numFmtId="2" fontId="123" fillId="0" borderId="22" applyBorder="0">
      <alignment/>
      <protection/>
    </xf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7" fillId="0" borderId="1" applyNumberFormat="0" applyFont="0" applyFill="0" applyAlignment="0" applyProtection="0"/>
    <xf numFmtId="0" fontId="128" fillId="0" borderId="1" applyNumberFormat="0" applyFont="0" applyFill="0" applyAlignment="0" applyProtection="0"/>
    <xf numFmtId="0" fontId="9" fillId="0" borderId="0">
      <alignment/>
      <protection/>
    </xf>
    <xf numFmtId="0" fontId="7" fillId="0" borderId="23">
      <alignment horizontal="centerContinuous"/>
      <protection/>
    </xf>
    <xf numFmtId="0" fontId="45" fillId="0" borderId="0">
      <alignment/>
      <protection/>
    </xf>
    <xf numFmtId="0" fontId="45" fillId="0" borderId="0">
      <alignment/>
      <protection/>
    </xf>
    <xf numFmtId="220" fontId="74" fillId="0" borderId="0" applyFill="0" applyBorder="0" applyAlignment="0">
      <protection/>
    </xf>
    <xf numFmtId="217" fontId="47" fillId="0" borderId="0" applyFill="0" applyBorder="0" applyAlignment="0">
      <protection/>
    </xf>
    <xf numFmtId="220" fontId="74" fillId="0" borderId="0" applyFill="0" applyBorder="0" applyAlignment="0">
      <protection/>
    </xf>
    <xf numFmtId="221" fontId="9" fillId="0" borderId="0" applyFill="0" applyBorder="0" applyAlignment="0">
      <protection/>
    </xf>
    <xf numFmtId="217" fontId="47" fillId="0" borderId="0" applyFill="0" applyBorder="0" applyAlignment="0">
      <protection/>
    </xf>
    <xf numFmtId="0" fontId="227" fillId="0" borderId="24" applyNumberFormat="0" applyFill="0" applyAlignment="0" applyProtection="0"/>
    <xf numFmtId="0" fontId="129" fillId="0" borderId="25" applyNumberFormat="0" applyFill="0" applyAlignment="0" applyProtection="0"/>
    <xf numFmtId="222" fontId="107" fillId="0" borderId="4" applyFont="0">
      <alignment/>
      <protection/>
    </xf>
    <xf numFmtId="3" fontId="13" fillId="0" borderId="26">
      <alignment/>
      <protection/>
    </xf>
    <xf numFmtId="0" fontId="69" fillId="0" borderId="0" applyFont="0" applyFill="0" applyBorder="0" applyProtection="0">
      <alignment horizontal="center" vertical="center"/>
    </xf>
    <xf numFmtId="176" fontId="130" fillId="0" borderId="27" applyNumberFormat="0" applyFont="0" applyFill="0" applyBorder="0">
      <alignment horizontal="center"/>
      <protection/>
    </xf>
    <xf numFmtId="170" fontId="13" fillId="0" borderId="0" applyBorder="0">
      <alignment horizontal="left" vertical="center"/>
      <protection/>
    </xf>
    <xf numFmtId="38" fontId="45" fillId="0" borderId="0" applyFont="0" applyFill="0" applyBorder="0" applyAlignment="0" applyProtection="0"/>
    <xf numFmtId="4" fontId="47" fillId="0" borderId="0" applyFont="0" applyFill="0" applyBorder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84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1" fillId="0" borderId="21">
      <alignment/>
      <protection/>
    </xf>
    <xf numFmtId="246" fontId="13" fillId="0" borderId="27">
      <alignment/>
      <protection/>
    </xf>
    <xf numFmtId="247" fontId="45" fillId="0" borderId="0" applyFont="0" applyFill="0" applyBorder="0" applyAlignment="0" applyProtection="0"/>
    <xf numFmtId="248" fontId="45" fillId="0" borderId="0" applyFont="0" applyFill="0" applyBorder="0" applyAlignment="0" applyProtection="0"/>
    <xf numFmtId="249" fontId="13" fillId="0" borderId="0" applyFont="0" applyFill="0" applyBorder="0" applyAlignment="0" applyProtection="0"/>
    <xf numFmtId="250" fontId="13" fillId="0" borderId="0" applyFont="0" applyFill="0" applyBorder="0" applyAlignment="0" applyProtection="0"/>
    <xf numFmtId="0" fontId="74" fillId="0" borderId="0" applyNumberFormat="0" applyFont="0" applyFill="0" applyAlignment="0">
      <protection/>
    </xf>
    <xf numFmtId="0" fontId="85" fillId="0" borderId="0">
      <alignment horizontal="justify" vertical="top"/>
      <protection/>
    </xf>
    <xf numFmtId="0" fontId="228" fillId="57" borderId="0" applyNumberFormat="0" applyBorder="0" applyAlignment="0" applyProtection="0"/>
    <xf numFmtId="0" fontId="132" fillId="58" borderId="0" applyNumberFormat="0" applyBorder="0" applyAlignment="0" applyProtection="0"/>
    <xf numFmtId="0" fontId="49" fillId="0" borderId="2">
      <alignment/>
      <protection/>
    </xf>
    <xf numFmtId="0" fontId="11" fillId="0" borderId="0">
      <alignment/>
      <protection/>
    </xf>
    <xf numFmtId="0" fontId="49" fillId="0" borderId="2">
      <alignment/>
      <protection/>
    </xf>
    <xf numFmtId="37" fontId="133" fillId="0" borderId="0">
      <alignment/>
      <protection/>
    </xf>
    <xf numFmtId="0" fontId="134" fillId="0" borderId="2" applyNumberFormat="0" applyFont="0" applyFill="0" applyBorder="0" applyAlignment="0">
      <protection/>
    </xf>
    <xf numFmtId="0" fontId="15" fillId="0" borderId="0">
      <alignment/>
      <protection/>
    </xf>
    <xf numFmtId="0" fontId="53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229" fillId="0" borderId="0">
      <alignment/>
      <protection/>
    </xf>
    <xf numFmtId="0" fontId="13" fillId="0" borderId="0">
      <alignment/>
      <protection/>
    </xf>
    <xf numFmtId="38" fontId="135" fillId="0" borderId="0">
      <alignment/>
      <protection/>
    </xf>
    <xf numFmtId="38" fontId="135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229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230" fillId="0" borderId="0">
      <alignment/>
      <protection/>
    </xf>
    <xf numFmtId="0" fontId="230" fillId="0" borderId="0">
      <alignment/>
      <protection/>
    </xf>
    <xf numFmtId="0" fontId="230" fillId="0" borderId="0">
      <alignment/>
      <protection/>
    </xf>
    <xf numFmtId="0" fontId="80" fillId="0" borderId="0">
      <alignment/>
      <protection/>
    </xf>
    <xf numFmtId="0" fontId="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36" fillId="0" borderId="0">
      <alignment horizontal="left" vertical="top"/>
      <protection/>
    </xf>
    <xf numFmtId="0" fontId="47" fillId="59" borderId="0">
      <alignment/>
      <protection/>
    </xf>
    <xf numFmtId="0" fontId="93" fillId="0" borderId="0">
      <alignment/>
      <protection/>
    </xf>
    <xf numFmtId="0" fontId="1" fillId="60" borderId="28" applyNumberFormat="0" applyFont="0" applyAlignment="0" applyProtection="0"/>
    <xf numFmtId="0" fontId="13" fillId="56" borderId="29" applyNumberFormat="0" applyFont="0" applyAlignment="0" applyProtection="0"/>
    <xf numFmtId="0" fontId="36" fillId="0" borderId="0">
      <alignment/>
      <protection/>
    </xf>
    <xf numFmtId="185" fontId="54" fillId="0" borderId="0" applyFont="0" applyFill="0" applyBorder="0" applyAlignment="0" applyProtection="0"/>
    <xf numFmtId="184" fontId="5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Font="0" applyFill="0" applyBorder="0" applyAlignment="0" applyProtection="0"/>
    <xf numFmtId="0" fontId="11" fillId="0" borderId="0">
      <alignment/>
      <protection/>
    </xf>
    <xf numFmtId="0" fontId="231" fillId="46" borderId="30" applyNumberFormat="0" applyAlignment="0" applyProtection="0"/>
    <xf numFmtId="0" fontId="138" fillId="2" borderId="31" applyNumberFormat="0" applyAlignment="0" applyProtection="0"/>
    <xf numFmtId="187" fontId="13" fillId="0" borderId="0" applyFont="0" applyFill="0" applyBorder="0" applyAlignment="0" applyProtection="0"/>
    <xf numFmtId="14" fontId="7" fillId="0" borderId="0">
      <alignment horizontal="center" wrapText="1"/>
      <protection locked="0"/>
    </xf>
    <xf numFmtId="9" fontId="1" fillId="0" borderId="0" applyFont="0" applyFill="0" applyBorder="0" applyAlignment="0" applyProtection="0"/>
    <xf numFmtId="219" fontId="9" fillId="0" borderId="0" applyFont="0" applyFill="0" applyBorder="0" applyAlignment="0" applyProtection="0"/>
    <xf numFmtId="251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5" fillId="0" borderId="32" applyNumberFormat="0" applyBorder="0">
      <alignment/>
      <protection/>
    </xf>
    <xf numFmtId="220" fontId="74" fillId="0" borderId="0" applyFill="0" applyBorder="0" applyAlignment="0">
      <protection/>
    </xf>
    <xf numFmtId="217" fontId="47" fillId="0" borderId="0" applyFill="0" applyBorder="0" applyAlignment="0">
      <protection/>
    </xf>
    <xf numFmtId="220" fontId="74" fillId="0" borderId="0" applyFill="0" applyBorder="0" applyAlignment="0">
      <protection/>
    </xf>
    <xf numFmtId="221" fontId="9" fillId="0" borderId="0" applyFill="0" applyBorder="0" applyAlignment="0">
      <protection/>
    </xf>
    <xf numFmtId="217" fontId="47" fillId="0" borderId="0" applyFill="0" applyBorder="0" applyAlignment="0">
      <protection/>
    </xf>
    <xf numFmtId="0" fontId="139" fillId="0" borderId="0">
      <alignment/>
      <protection/>
    </xf>
    <xf numFmtId="0" fontId="45" fillId="0" borderId="0" applyNumberFormat="0" applyFont="0" applyFill="0" applyBorder="0" applyAlignment="0" applyProtection="0"/>
    <xf numFmtId="0" fontId="140" fillId="0" borderId="21">
      <alignment horizontal="center"/>
      <protection/>
    </xf>
    <xf numFmtId="0" fontId="13" fillId="0" borderId="0">
      <alignment/>
      <protection/>
    </xf>
    <xf numFmtId="0" fontId="141" fillId="61" borderId="0" applyNumberFormat="0" applyFont="0" applyBorder="0" applyAlignment="0">
      <protection/>
    </xf>
    <xf numFmtId="14" fontId="14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6" fillId="0" borderId="0">
      <alignment/>
      <protection/>
    </xf>
    <xf numFmtId="204" fontId="46" fillId="0" borderId="0" applyFont="0" applyFill="0" applyBorder="0" applyAlignment="0" applyProtection="0"/>
    <xf numFmtId="0" fontId="9" fillId="0" borderId="0" applyNumberFormat="0" applyFill="0" applyBorder="0" applyAlignment="0" applyProtection="0"/>
    <xf numFmtId="4" fontId="143" fillId="58" borderId="33" applyNumberFormat="0" applyProtection="0">
      <alignment vertical="center"/>
    </xf>
    <xf numFmtId="4" fontId="144" fillId="58" borderId="33" applyNumberFormat="0" applyProtection="0">
      <alignment vertical="center"/>
    </xf>
    <xf numFmtId="4" fontId="145" fillId="58" borderId="33" applyNumberFormat="0" applyProtection="0">
      <alignment horizontal="left" vertical="center" indent="1"/>
    </xf>
    <xf numFmtId="4" fontId="145" fillId="62" borderId="0" applyNumberFormat="0" applyProtection="0">
      <alignment horizontal="left" vertical="center" indent="1"/>
    </xf>
    <xf numFmtId="4" fontId="145" fillId="35" borderId="33" applyNumberFormat="0" applyProtection="0">
      <alignment horizontal="right" vertical="center"/>
    </xf>
    <xf numFmtId="4" fontId="145" fillId="4" borderId="33" applyNumberFormat="0" applyProtection="0">
      <alignment horizontal="right" vertical="center"/>
    </xf>
    <xf numFmtId="4" fontId="145" fillId="14" borderId="33" applyNumberFormat="0" applyProtection="0">
      <alignment horizontal="right" vertical="center"/>
    </xf>
    <xf numFmtId="4" fontId="145" fillId="5" borderId="33" applyNumberFormat="0" applyProtection="0">
      <alignment horizontal="right" vertical="center"/>
    </xf>
    <xf numFmtId="4" fontId="145" fillId="19" borderId="33" applyNumberFormat="0" applyProtection="0">
      <alignment horizontal="right" vertical="center"/>
    </xf>
    <xf numFmtId="4" fontId="145" fillId="10" borderId="33" applyNumberFormat="0" applyProtection="0">
      <alignment horizontal="right" vertical="center"/>
    </xf>
    <xf numFmtId="4" fontId="145" fillId="63" borderId="33" applyNumberFormat="0" applyProtection="0">
      <alignment horizontal="right" vertical="center"/>
    </xf>
    <xf numFmtId="4" fontId="145" fillId="38" borderId="33" applyNumberFormat="0" applyProtection="0">
      <alignment horizontal="right" vertical="center"/>
    </xf>
    <xf numFmtId="4" fontId="145" fillId="64" borderId="33" applyNumberFormat="0" applyProtection="0">
      <alignment horizontal="right" vertical="center"/>
    </xf>
    <xf numFmtId="4" fontId="143" fillId="65" borderId="34" applyNumberFormat="0" applyProtection="0">
      <alignment horizontal="left" vertical="center" indent="1"/>
    </xf>
    <xf numFmtId="4" fontId="143" fillId="12" borderId="0" applyNumberFormat="0" applyProtection="0">
      <alignment horizontal="left" vertical="center" indent="1"/>
    </xf>
    <xf numFmtId="4" fontId="143" fillId="62" borderId="0" applyNumberFormat="0" applyProtection="0">
      <alignment horizontal="left" vertical="center" indent="1"/>
    </xf>
    <xf numFmtId="4" fontId="145" fillId="12" borderId="33" applyNumberFormat="0" applyProtection="0">
      <alignment horizontal="right" vertical="center"/>
    </xf>
    <xf numFmtId="4" fontId="92" fillId="12" borderId="0" applyNumberFormat="0" applyProtection="0">
      <alignment horizontal="left" vertical="center" indent="1"/>
    </xf>
    <xf numFmtId="4" fontId="92" fillId="62" borderId="0" applyNumberFormat="0" applyProtection="0">
      <alignment horizontal="left" vertical="center" indent="1"/>
    </xf>
    <xf numFmtId="4" fontId="145" fillId="66" borderId="33" applyNumberFormat="0" applyProtection="0">
      <alignment vertical="center"/>
    </xf>
    <xf numFmtId="4" fontId="146" fillId="66" borderId="33" applyNumberFormat="0" applyProtection="0">
      <alignment vertical="center"/>
    </xf>
    <xf numFmtId="4" fontId="143" fillId="12" borderId="35" applyNumberFormat="0" applyProtection="0">
      <alignment horizontal="left" vertical="center" indent="1"/>
    </xf>
    <xf numFmtId="4" fontId="145" fillId="66" borderId="33" applyNumberFormat="0" applyProtection="0">
      <alignment horizontal="right" vertical="center"/>
    </xf>
    <xf numFmtId="4" fontId="146" fillId="66" borderId="33" applyNumberFormat="0" applyProtection="0">
      <alignment horizontal="right" vertical="center"/>
    </xf>
    <xf numFmtId="4" fontId="143" fillId="12" borderId="33" applyNumberFormat="0" applyProtection="0">
      <alignment horizontal="left" vertical="center" indent="1"/>
    </xf>
    <xf numFmtId="4" fontId="147" fillId="54" borderId="35" applyNumberFormat="0" applyProtection="0">
      <alignment horizontal="left" vertical="center" indent="1"/>
    </xf>
    <xf numFmtId="4" fontId="148" fillId="66" borderId="33" applyNumberFormat="0" applyProtection="0">
      <alignment horizontal="right" vertical="center"/>
    </xf>
    <xf numFmtId="0" fontId="6" fillId="0" borderId="0">
      <alignment vertical="center"/>
      <protection/>
    </xf>
    <xf numFmtId="252" fontId="149" fillId="0" borderId="0" applyFont="0" applyFill="0" applyBorder="0" applyAlignment="0" applyProtection="0"/>
    <xf numFmtId="0" fontId="141" fillId="1" borderId="16" applyNumberFormat="0" applyFont="0" applyAlignment="0">
      <protection/>
    </xf>
    <xf numFmtId="0" fontId="150" fillId="0" borderId="0" applyNumberFormat="0" applyFill="0" applyBorder="0" applyAlignment="0" applyProtection="0"/>
    <xf numFmtId="4" fontId="13" fillId="0" borderId="36" applyBorder="0">
      <alignment/>
      <protection/>
    </xf>
    <xf numFmtId="2" fontId="13" fillId="0" borderId="36">
      <alignment/>
      <protection/>
    </xf>
    <xf numFmtId="203" fontId="13" fillId="0" borderId="0">
      <alignment/>
      <protection/>
    </xf>
    <xf numFmtId="3" fontId="48" fillId="0" borderId="0">
      <alignment/>
      <protection/>
    </xf>
    <xf numFmtId="0" fontId="151" fillId="0" borderId="0" applyNumberFormat="0" applyFill="0" applyBorder="0" applyAlignment="0">
      <protection/>
    </xf>
    <xf numFmtId="0" fontId="45" fillId="0" borderId="0">
      <alignment/>
      <protection/>
    </xf>
    <xf numFmtId="1" fontId="13" fillId="0" borderId="0">
      <alignment/>
      <protection/>
    </xf>
    <xf numFmtId="174" fontId="152" fillId="0" borderId="0" applyNumberFormat="0" applyBorder="0" applyAlignment="0">
      <protection/>
    </xf>
    <xf numFmtId="0" fontId="3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2" fillId="0" borderId="0">
      <alignment/>
      <protection/>
    </xf>
    <xf numFmtId="0" fontId="15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3" fillId="0" borderId="37" applyNumberFormat="0" applyFont="0" applyFill="0" applyAlignment="0" applyProtection="0"/>
    <xf numFmtId="204" fontId="46" fillId="0" borderId="0" applyFont="0" applyFill="0" applyBorder="0" applyAlignment="0" applyProtection="0"/>
    <xf numFmtId="201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3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185" fontId="36" fillId="0" borderId="0" applyFont="0" applyFill="0" applyBorder="0" applyAlignment="0" applyProtection="0"/>
    <xf numFmtId="206" fontId="49" fillId="0" borderId="0" applyFont="0" applyFill="0" applyBorder="0" applyAlignment="0" applyProtection="0"/>
    <xf numFmtId="204" fontId="46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46" fillId="0" borderId="0" applyFont="0" applyFill="0" applyBorder="0" applyAlignment="0" applyProtection="0"/>
    <xf numFmtId="3" fontId="13" fillId="0" borderId="0" applyFont="0" applyFill="0" applyBorder="0" applyAlignment="0" applyProtection="0"/>
    <xf numFmtId="253" fontId="13" fillId="0" borderId="0" applyFont="0" applyFill="0" applyBorder="0" applyAlignment="0" applyProtection="0"/>
    <xf numFmtId="254" fontId="36" fillId="0" borderId="0" applyFont="0" applyFill="0" applyBorder="0" applyAlignment="0" applyProtection="0"/>
    <xf numFmtId="255" fontId="36" fillId="0" borderId="0" applyFont="0" applyFill="0" applyBorder="0" applyAlignment="0" applyProtection="0"/>
    <xf numFmtId="25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112" fillId="0" borderId="16">
      <alignment horizontal="left" vertical="center"/>
      <protection/>
    </xf>
    <xf numFmtId="0" fontId="112" fillId="0" borderId="16">
      <alignment horizontal="left" vertical="center"/>
      <protection/>
    </xf>
    <xf numFmtId="0" fontId="112" fillId="0" borderId="16">
      <alignment horizontal="left" vertical="center"/>
      <protection/>
    </xf>
    <xf numFmtId="0" fontId="112" fillId="0" borderId="16">
      <alignment horizontal="left" vertical="center"/>
      <protection/>
    </xf>
    <xf numFmtId="0" fontId="112" fillId="0" borderId="15" applyNumberFormat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74" fontId="80" fillId="0" borderId="0" applyFont="0" applyFill="0" applyBorder="0" applyAlignment="0" applyProtection="0"/>
    <xf numFmtId="254" fontId="36" fillId="0" borderId="0" applyFont="0" applyFill="0" applyBorder="0" applyAlignment="0" applyProtection="0"/>
    <xf numFmtId="0" fontId="12" fillId="0" borderId="0">
      <alignment/>
      <protection/>
    </xf>
    <xf numFmtId="0" fontId="15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202" fontId="46" fillId="0" borderId="0" applyFont="0" applyFill="0" applyBorder="0" applyAlignment="0" applyProtection="0"/>
    <xf numFmtId="203" fontId="9" fillId="0" borderId="0" applyFont="0" applyFill="0" applyBorder="0" applyAlignment="0" applyProtection="0"/>
    <xf numFmtId="187" fontId="46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187" fontId="46" fillId="0" borderId="0" applyFont="0" applyFill="0" applyBorder="0" applyAlignment="0" applyProtection="0"/>
    <xf numFmtId="255" fontId="3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187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1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185" fontId="36" fillId="0" borderId="0" applyFont="0" applyFill="0" applyBorder="0" applyAlignment="0" applyProtection="0"/>
    <xf numFmtId="206" fontId="49" fillId="0" borderId="0" applyFont="0" applyFill="0" applyBorder="0" applyAlignment="0" applyProtection="0"/>
    <xf numFmtId="204" fontId="46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84" fontId="14" fillId="0" borderId="0" applyFont="0" applyFill="0" applyBorder="0" applyAlignment="0" applyProtection="0"/>
    <xf numFmtId="188" fontId="18" fillId="0" borderId="0" applyFont="0" applyFill="0" applyBorder="0" applyAlignment="0" applyProtection="0"/>
    <xf numFmtId="166" fontId="46" fillId="0" borderId="0" applyFont="0" applyFill="0" applyBorder="0" applyAlignment="0" applyProtection="0"/>
    <xf numFmtId="2" fontId="13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88" fontId="18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8" fontId="18" fillId="0" borderId="0" applyFont="0" applyFill="0" applyBorder="0" applyAlignment="0" applyProtection="0"/>
    <xf numFmtId="175" fontId="45" fillId="0" borderId="0" applyFont="0" applyFill="0" applyBorder="0" applyAlignment="0" applyProtection="0"/>
    <xf numFmtId="197" fontId="46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6" fillId="0" borderId="0" applyFont="0" applyFill="0" applyBorder="0" applyAlignment="0" applyProtection="0"/>
    <xf numFmtId="0" fontId="112" fillId="0" borderId="16">
      <alignment horizontal="left" vertical="center"/>
      <protection/>
    </xf>
    <xf numFmtId="199" fontId="4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200" fontId="13" fillId="0" borderId="0" applyFont="0" applyFill="0" applyBorder="0" applyAlignment="0" applyProtection="0"/>
    <xf numFmtId="201" fontId="45" fillId="0" borderId="0" applyFont="0" applyFill="0" applyBorder="0" applyAlignment="0" applyProtection="0"/>
    <xf numFmtId="201" fontId="49" fillId="0" borderId="0" applyFont="0" applyFill="0" applyBorder="0" applyAlignment="0" applyProtection="0"/>
    <xf numFmtId="199" fontId="46" fillId="0" borderId="0" applyFont="0" applyFill="0" applyBorder="0" applyAlignment="0" applyProtection="0"/>
    <xf numFmtId="184" fontId="14" fillId="0" borderId="0" applyFont="0" applyFill="0" applyBorder="0" applyAlignment="0" applyProtection="0"/>
    <xf numFmtId="199" fontId="46" fillId="0" borderId="0" applyFont="0" applyFill="0" applyBorder="0" applyAlignment="0" applyProtection="0"/>
    <xf numFmtId="175" fontId="45" fillId="0" borderId="0" applyFont="0" applyFill="0" applyBorder="0" applyAlignment="0" applyProtection="0"/>
    <xf numFmtId="0" fontId="112" fillId="0" borderId="15" applyNumberFormat="0" applyAlignment="0" applyProtection="0"/>
    <xf numFmtId="0" fontId="13" fillId="0" borderId="37" applyNumberFormat="0" applyFont="0" applyFill="0" applyAlignment="0" applyProtection="0"/>
    <xf numFmtId="0" fontId="36" fillId="0" borderId="0">
      <alignment/>
      <protection/>
    </xf>
    <xf numFmtId="256" fontId="49" fillId="0" borderId="0" applyFont="0" applyFill="0" applyBorder="0" applyAlignment="0" applyProtection="0"/>
    <xf numFmtId="0" fontId="154" fillId="0" borderId="0">
      <alignment/>
      <protection/>
    </xf>
    <xf numFmtId="0" fontId="131" fillId="0" borderId="0">
      <alignment/>
      <protection/>
    </xf>
    <xf numFmtId="40" fontId="155" fillId="0" borderId="0" applyBorder="0">
      <alignment horizontal="right"/>
      <protection/>
    </xf>
    <xf numFmtId="0" fontId="156" fillId="0" borderId="0">
      <alignment/>
      <protection/>
    </xf>
    <xf numFmtId="257" fontId="46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59" fontId="9" fillId="0" borderId="22">
      <alignment horizontal="right" vertical="center"/>
      <protection/>
    </xf>
    <xf numFmtId="259" fontId="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60" fontId="67" fillId="0" borderId="22">
      <alignment horizontal="right" vertical="center"/>
      <protection/>
    </xf>
    <xf numFmtId="261" fontId="36" fillId="0" borderId="22">
      <alignment horizontal="right" vertical="center"/>
      <protection/>
    </xf>
    <xf numFmtId="261" fontId="36" fillId="0" borderId="22">
      <alignment horizontal="right" vertical="center"/>
      <protection/>
    </xf>
    <xf numFmtId="261" fontId="36" fillId="0" borderId="22">
      <alignment horizontal="right" vertical="center"/>
      <protection/>
    </xf>
    <xf numFmtId="262" fontId="49" fillId="0" borderId="22">
      <alignment horizontal="right" vertical="center"/>
      <protection/>
    </xf>
    <xf numFmtId="259" fontId="9" fillId="0" borderId="22">
      <alignment horizontal="right" vertical="center"/>
      <protection/>
    </xf>
    <xf numFmtId="263" fontId="13" fillId="0" borderId="22">
      <alignment horizontal="right" vertical="center"/>
      <protection/>
    </xf>
    <xf numFmtId="263" fontId="13" fillId="0" borderId="22">
      <alignment horizontal="right" vertical="center"/>
      <protection/>
    </xf>
    <xf numFmtId="263" fontId="13" fillId="0" borderId="22">
      <alignment horizontal="right" vertical="center"/>
      <protection/>
    </xf>
    <xf numFmtId="263" fontId="13" fillId="0" borderId="22">
      <alignment horizontal="right" vertical="center"/>
      <protection/>
    </xf>
    <xf numFmtId="263" fontId="13" fillId="0" borderId="22">
      <alignment horizontal="right" vertical="center"/>
      <protection/>
    </xf>
    <xf numFmtId="263" fontId="13" fillId="0" borderId="22">
      <alignment horizontal="right" vertical="center"/>
      <protection/>
    </xf>
    <xf numFmtId="262" fontId="49" fillId="0" borderId="22">
      <alignment horizontal="right" vertical="center"/>
      <protection/>
    </xf>
    <xf numFmtId="264" fontId="13" fillId="0" borderId="22">
      <alignment horizontal="right" vertical="center"/>
      <protection/>
    </xf>
    <xf numFmtId="264" fontId="13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65" fontId="80" fillId="0" borderId="22">
      <alignment horizontal="right" vertical="center"/>
      <protection/>
    </xf>
    <xf numFmtId="265" fontId="80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61" fontId="36" fillId="0" borderId="22">
      <alignment horizontal="right" vertical="center"/>
      <protection/>
    </xf>
    <xf numFmtId="261" fontId="36" fillId="0" borderId="22">
      <alignment horizontal="right" vertical="center"/>
      <protection/>
    </xf>
    <xf numFmtId="196" fontId="49" fillId="0" borderId="22">
      <alignment horizontal="right" vertical="center"/>
      <protection/>
    </xf>
    <xf numFmtId="196" fontId="49" fillId="0" borderId="22">
      <alignment horizontal="right" vertical="center"/>
      <protection/>
    </xf>
    <xf numFmtId="196" fontId="49" fillId="0" borderId="22">
      <alignment horizontal="right" vertical="center"/>
      <protection/>
    </xf>
    <xf numFmtId="196" fontId="49" fillId="0" borderId="22">
      <alignment horizontal="right" vertical="center"/>
      <protection/>
    </xf>
    <xf numFmtId="266" fontId="9" fillId="0" borderId="22">
      <alignment horizontal="right" vertical="center"/>
      <protection/>
    </xf>
    <xf numFmtId="266" fontId="9" fillId="0" borderId="22">
      <alignment horizontal="right" vertical="center"/>
      <protection/>
    </xf>
    <xf numFmtId="259" fontId="9" fillId="0" borderId="22">
      <alignment horizontal="right" vertical="center"/>
      <protection/>
    </xf>
    <xf numFmtId="259" fontId="9" fillId="0" borderId="22">
      <alignment horizontal="right" vertical="center"/>
      <protection/>
    </xf>
    <xf numFmtId="260" fontId="67" fillId="0" borderId="22">
      <alignment horizontal="right" vertical="center"/>
      <protection/>
    </xf>
    <xf numFmtId="259" fontId="9" fillId="0" borderId="22">
      <alignment horizontal="right" vertical="center"/>
      <protection/>
    </xf>
    <xf numFmtId="259" fontId="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67" fontId="9" fillId="0" borderId="22">
      <alignment horizontal="right" vertical="center"/>
      <protection/>
    </xf>
    <xf numFmtId="267" fontId="9" fillId="0" borderId="22">
      <alignment horizontal="right" vertical="center"/>
      <protection/>
    </xf>
    <xf numFmtId="267" fontId="9" fillId="0" borderId="22">
      <alignment horizontal="right" vertical="center"/>
      <protection/>
    </xf>
    <xf numFmtId="267" fontId="9" fillId="0" borderId="22">
      <alignment horizontal="right" vertical="center"/>
      <protection/>
    </xf>
    <xf numFmtId="259" fontId="9" fillId="0" borderId="22">
      <alignment horizontal="right" vertical="center"/>
      <protection/>
    </xf>
    <xf numFmtId="259" fontId="9" fillId="0" borderId="22">
      <alignment horizontal="right" vertical="center"/>
      <protection/>
    </xf>
    <xf numFmtId="259" fontId="9" fillId="0" borderId="22">
      <alignment horizontal="right" vertical="center"/>
      <protection/>
    </xf>
    <xf numFmtId="259" fontId="9" fillId="0" borderId="22">
      <alignment horizontal="right" vertical="center"/>
      <protection/>
    </xf>
    <xf numFmtId="267" fontId="9" fillId="0" borderId="22">
      <alignment horizontal="right" vertical="center"/>
      <protection/>
    </xf>
    <xf numFmtId="267" fontId="9" fillId="0" borderId="22">
      <alignment horizontal="right" vertical="center"/>
      <protection/>
    </xf>
    <xf numFmtId="259" fontId="9" fillId="0" borderId="22">
      <alignment horizontal="right" vertical="center"/>
      <protection/>
    </xf>
    <xf numFmtId="262" fontId="49" fillId="0" borderId="22">
      <alignment horizontal="right" vertical="center"/>
      <protection/>
    </xf>
    <xf numFmtId="268" fontId="157" fillId="2" borderId="38" applyFont="0" applyFill="0" applyBorder="0">
      <alignment/>
      <protection/>
    </xf>
    <xf numFmtId="257" fontId="46" fillId="0" borderId="22">
      <alignment horizontal="right" vertical="center"/>
      <protection/>
    </xf>
    <xf numFmtId="259" fontId="9" fillId="0" borderId="22">
      <alignment horizontal="right" vertical="center"/>
      <protection/>
    </xf>
    <xf numFmtId="259" fontId="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69" fontId="9" fillId="0" borderId="22">
      <alignment horizontal="right" vertical="center"/>
      <protection/>
    </xf>
    <xf numFmtId="269" fontId="9" fillId="0" borderId="22">
      <alignment horizontal="right" vertical="center"/>
      <protection/>
    </xf>
    <xf numFmtId="269" fontId="9" fillId="0" borderId="22">
      <alignment horizontal="right" vertical="center"/>
      <protection/>
    </xf>
    <xf numFmtId="269" fontId="9" fillId="0" borderId="22">
      <alignment horizontal="right" vertical="center"/>
      <protection/>
    </xf>
    <xf numFmtId="269" fontId="9" fillId="0" borderId="22">
      <alignment horizontal="right" vertical="center"/>
      <protection/>
    </xf>
    <xf numFmtId="269" fontId="9" fillId="0" borderId="22">
      <alignment horizontal="right" vertical="center"/>
      <protection/>
    </xf>
    <xf numFmtId="266" fontId="9" fillId="0" borderId="22">
      <alignment horizontal="right" vertical="center"/>
      <protection/>
    </xf>
    <xf numFmtId="266" fontId="9" fillId="0" borderId="22">
      <alignment horizontal="right" vertical="center"/>
      <protection/>
    </xf>
    <xf numFmtId="198" fontId="158" fillId="2" borderId="38" applyFont="0" applyFill="0" applyBorder="0">
      <alignment/>
      <protection/>
    </xf>
    <xf numFmtId="177" fontId="123" fillId="2" borderId="38" applyFont="0" applyFill="0" applyBorder="0">
      <alignment/>
      <protection/>
    </xf>
    <xf numFmtId="270" fontId="49" fillId="0" borderId="22">
      <alignment horizontal="right" vertical="center"/>
      <protection/>
    </xf>
    <xf numFmtId="260" fontId="67" fillId="0" borderId="22">
      <alignment horizontal="right" vertical="center"/>
      <protection/>
    </xf>
    <xf numFmtId="260" fontId="67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196" fontId="49" fillId="0" borderId="22">
      <alignment horizontal="right" vertical="center"/>
      <protection/>
    </xf>
    <xf numFmtId="196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60" fontId="67" fillId="0" borderId="22">
      <alignment horizontal="right" vertical="center"/>
      <protection/>
    </xf>
    <xf numFmtId="198" fontId="159" fillId="2" borderId="38" applyFont="0" applyFill="0" applyBorder="0">
      <alignment/>
      <protection/>
    </xf>
    <xf numFmtId="270" fontId="49" fillId="0" borderId="22">
      <alignment horizontal="right" vertical="center"/>
      <protection/>
    </xf>
    <xf numFmtId="271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59" fontId="9" fillId="0" borderId="22">
      <alignment horizontal="right" vertical="center"/>
      <protection/>
    </xf>
    <xf numFmtId="259" fontId="9" fillId="0" borderId="22">
      <alignment horizontal="right" vertical="center"/>
      <protection/>
    </xf>
    <xf numFmtId="196" fontId="49" fillId="0" borderId="22">
      <alignment horizontal="right" vertical="center"/>
      <protection/>
    </xf>
    <xf numFmtId="261" fontId="36" fillId="0" borderId="22">
      <alignment horizontal="right" vertical="center"/>
      <protection/>
    </xf>
    <xf numFmtId="272" fontId="67" fillId="0" borderId="22">
      <alignment horizontal="right" vertical="center"/>
      <protection/>
    </xf>
    <xf numFmtId="272" fontId="67" fillId="0" borderId="22">
      <alignment horizontal="right" vertical="center"/>
      <protection/>
    </xf>
    <xf numFmtId="272" fontId="67" fillId="0" borderId="22">
      <alignment horizontal="right" vertical="center"/>
      <protection/>
    </xf>
    <xf numFmtId="196" fontId="49" fillId="0" borderId="22">
      <alignment horizontal="right" vertical="center"/>
      <protection/>
    </xf>
    <xf numFmtId="270" fontId="49" fillId="0" borderId="22">
      <alignment horizontal="right" vertical="center"/>
      <protection/>
    </xf>
    <xf numFmtId="196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01" fontId="9" fillId="0" borderId="22">
      <alignment horizontal="right" vertical="center"/>
      <protection/>
    </xf>
    <xf numFmtId="201" fontId="9" fillId="0" borderId="22">
      <alignment horizontal="right" vertical="center"/>
      <protection/>
    </xf>
    <xf numFmtId="261" fontId="36" fillId="0" borderId="22">
      <alignment horizontal="right" vertical="center"/>
      <protection/>
    </xf>
    <xf numFmtId="261" fontId="36" fillId="0" borderId="22">
      <alignment horizontal="right" vertical="center"/>
      <protection/>
    </xf>
    <xf numFmtId="261" fontId="36" fillId="0" borderId="22">
      <alignment horizontal="right" vertical="center"/>
      <protection/>
    </xf>
    <xf numFmtId="261" fontId="36" fillId="0" borderId="22">
      <alignment horizontal="right" vertical="center"/>
      <protection/>
    </xf>
    <xf numFmtId="261" fontId="36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58" fontId="49" fillId="0" borderId="22">
      <alignment horizontal="right" vertical="center"/>
      <protection/>
    </xf>
    <xf numFmtId="267" fontId="9" fillId="0" borderId="22">
      <alignment horizontal="right" vertical="center"/>
      <protection/>
    </xf>
    <xf numFmtId="267" fontId="9" fillId="0" borderId="22">
      <alignment horizontal="right" vertical="center"/>
      <protection/>
    </xf>
    <xf numFmtId="273" fontId="160" fillId="0" borderId="22">
      <alignment horizontal="right" vertical="center"/>
      <protection/>
    </xf>
    <xf numFmtId="222" fontId="85" fillId="0" borderId="3">
      <alignment/>
      <protection hidden="1"/>
    </xf>
    <xf numFmtId="0" fontId="161" fillId="0" borderId="0">
      <alignment horizontal="center" vertical="center" wrapText="1"/>
      <protection/>
    </xf>
    <xf numFmtId="49" fontId="92" fillId="0" borderId="0" applyFill="0" applyBorder="0" applyAlignment="0">
      <protection/>
    </xf>
    <xf numFmtId="195" fontId="13" fillId="0" borderId="0" applyFill="0" applyBorder="0" applyAlignment="0">
      <protection/>
    </xf>
    <xf numFmtId="186" fontId="13" fillId="0" borderId="0" applyFill="0" applyBorder="0" applyAlignment="0">
      <protection/>
    </xf>
    <xf numFmtId="3" fontId="162" fillId="0" borderId="0" applyNumberFormat="0" applyFill="0" applyBorder="0" applyAlignment="0" applyProtection="0"/>
    <xf numFmtId="0" fontId="163" fillId="0" borderId="39" applyBorder="0" applyAlignment="0">
      <protection/>
    </xf>
    <xf numFmtId="0" fontId="164" fillId="0" borderId="0" applyNumberFormat="0" applyFill="0" applyBorder="0" applyAlignment="0" applyProtection="0"/>
    <xf numFmtId="0" fontId="108" fillId="0" borderId="40" applyNumberFormat="0" applyFill="0" applyBorder="0" applyAlignment="0" applyProtection="0"/>
    <xf numFmtId="0" fontId="232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41" applyNumberFormat="0" applyBorder="0" applyAlignment="0">
      <protection/>
    </xf>
    <xf numFmtId="0" fontId="233" fillId="0" borderId="42" applyNumberFormat="0" applyFill="0" applyAlignment="0" applyProtection="0"/>
    <xf numFmtId="0" fontId="13" fillId="0" borderId="37" applyNumberFormat="0" applyFont="0" applyFill="0" applyAlignment="0" applyProtection="0"/>
    <xf numFmtId="3" fontId="167" fillId="0" borderId="0" applyFill="0">
      <alignment vertical="center"/>
      <protection/>
    </xf>
    <xf numFmtId="274" fontId="168" fillId="0" borderId="22">
      <alignment horizontal="center"/>
      <protection/>
    </xf>
    <xf numFmtId="0" fontId="9" fillId="0" borderId="43">
      <alignment/>
      <protection/>
    </xf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80" fillId="0" borderId="1" applyNumberFormat="0" applyBorder="0" applyAlignment="0">
      <protection/>
    </xf>
    <xf numFmtId="0" fontId="169" fillId="0" borderId="27" applyNumberFormat="0" applyBorder="0" applyAlignment="0">
      <protection/>
    </xf>
    <xf numFmtId="3" fontId="170" fillId="0" borderId="14" applyNumberFormat="0" applyBorder="0" applyAlignment="0">
      <protection/>
    </xf>
    <xf numFmtId="0" fontId="171" fillId="0" borderId="44" applyNumberFormat="0" applyAlignment="0">
      <protection/>
    </xf>
    <xf numFmtId="275" fontId="172" fillId="0" borderId="0">
      <alignment/>
      <protection/>
    </xf>
    <xf numFmtId="276" fontId="50" fillId="0" borderId="0">
      <alignment horizontal="center"/>
      <protection/>
    </xf>
    <xf numFmtId="21" fontId="50" fillId="0" borderId="0">
      <alignment horizontal="center"/>
      <protection/>
    </xf>
    <xf numFmtId="277" fontId="9" fillId="0" borderId="0" applyFont="0" applyFill="0" applyBorder="0" applyAlignment="0" applyProtection="0"/>
    <xf numFmtId="278" fontId="9" fillId="0" borderId="0" applyFont="0" applyFill="0" applyBorder="0" applyAlignment="0" applyProtection="0"/>
    <xf numFmtId="279" fontId="127" fillId="0" borderId="0">
      <alignment/>
      <protection/>
    </xf>
    <xf numFmtId="280" fontId="127" fillId="0" borderId="2">
      <alignment/>
      <protection/>
    </xf>
    <xf numFmtId="0" fontId="18" fillId="0" borderId="0">
      <alignment/>
      <protection/>
    </xf>
    <xf numFmtId="0" fontId="173" fillId="0" borderId="0">
      <alignment/>
      <protection/>
    </xf>
    <xf numFmtId="0" fontId="18" fillId="0" borderId="0">
      <alignment/>
      <protection/>
    </xf>
    <xf numFmtId="0" fontId="174" fillId="0" borderId="45" applyFill="0" applyBorder="0" applyAlignment="0">
      <protection/>
    </xf>
    <xf numFmtId="164" fontId="175" fillId="67" borderId="39">
      <alignment vertical="top"/>
      <protection/>
    </xf>
    <xf numFmtId="164" fontId="36" fillId="0" borderId="36">
      <alignment horizontal="left" vertical="top"/>
      <protection/>
    </xf>
    <xf numFmtId="0" fontId="176" fillId="0" borderId="36">
      <alignment horizontal="left" vertical="center"/>
      <protection/>
    </xf>
    <xf numFmtId="0" fontId="177" fillId="68" borderId="2">
      <alignment horizontal="left" vertical="center"/>
      <protection/>
    </xf>
    <xf numFmtId="165" fontId="178" fillId="69" borderId="39">
      <alignment/>
      <protection/>
    </xf>
    <xf numFmtId="164" fontId="116" fillId="0" borderId="39">
      <alignment horizontal="left" vertical="top"/>
      <protection/>
    </xf>
    <xf numFmtId="0" fontId="179" fillId="70" borderId="0">
      <alignment horizontal="left" vertical="center"/>
      <protection/>
    </xf>
    <xf numFmtId="281" fontId="13" fillId="0" borderId="0" applyFont="0" applyFill="0" applyBorder="0" applyAlignment="0" applyProtection="0"/>
    <xf numFmtId="282" fontId="13" fillId="0" borderId="0" applyFont="0" applyFill="0" applyBorder="0" applyAlignment="0" applyProtection="0"/>
    <xf numFmtId="166" fontId="93" fillId="0" borderId="0" applyFont="0" applyFill="0" applyBorder="0" applyAlignment="0" applyProtection="0"/>
    <xf numFmtId="168" fontId="93" fillId="0" borderId="0" applyFont="0" applyFill="0" applyBorder="0" applyAlignment="0" applyProtection="0"/>
    <xf numFmtId="0" fontId="234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1" fillId="0" borderId="46" applyNumberFormat="0" applyFont="0" applyAlignment="0">
      <protection/>
    </xf>
    <xf numFmtId="0" fontId="182" fillId="0" borderId="0" applyNumberFormat="0" applyFill="0" applyBorder="0" applyAlignment="0" applyProtection="0"/>
    <xf numFmtId="18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83" fillId="0" borderId="0">
      <alignment/>
      <protection/>
    </xf>
    <xf numFmtId="0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6" fillId="0" borderId="0">
      <alignment vertical="center"/>
      <protection/>
    </xf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17" fillId="0" borderId="0">
      <alignment/>
      <protection/>
    </xf>
    <xf numFmtId="0" fontId="184" fillId="0" borderId="4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07" fontId="53" fillId="0" borderId="0" applyFont="0" applyFill="0" applyBorder="0" applyAlignment="0" applyProtection="0"/>
    <xf numFmtId="283" fontId="53" fillId="0" borderId="0" applyFont="0" applyFill="0" applyBorder="0" applyAlignment="0" applyProtection="0"/>
    <xf numFmtId="0" fontId="53" fillId="0" borderId="0">
      <alignment/>
      <protection/>
    </xf>
    <xf numFmtId="0" fontId="74" fillId="0" borderId="0">
      <alignment/>
      <protection/>
    </xf>
    <xf numFmtId="184" fontId="51" fillId="0" borderId="0" applyFont="0" applyFill="0" applyBorder="0" applyAlignment="0" applyProtection="0"/>
    <xf numFmtId="185" fontId="51" fillId="0" borderId="0" applyFont="0" applyFill="0" applyBorder="0" applyAlignment="0" applyProtection="0"/>
    <xf numFmtId="0" fontId="46" fillId="0" borderId="0">
      <alignment/>
      <protection/>
    </xf>
    <xf numFmtId="174" fontId="14" fillId="0" borderId="0" applyFont="0" applyFill="0" applyBorder="0" applyAlignment="0" applyProtection="0"/>
    <xf numFmtId="38" fontId="185" fillId="0" borderId="0" applyFont="0" applyFill="0" applyBorder="0" applyAlignment="0" applyProtection="0"/>
    <xf numFmtId="0" fontId="13" fillId="0" borderId="0">
      <alignment/>
      <protection/>
    </xf>
    <xf numFmtId="188" fontId="51" fillId="0" borderId="0" applyFont="0" applyFill="0" applyBorder="0" applyAlignment="0" applyProtection="0"/>
    <xf numFmtId="165" fontId="42" fillId="0" borderId="0" applyFont="0" applyFill="0" applyBorder="0" applyAlignment="0" applyProtection="0"/>
    <xf numFmtId="209" fontId="51" fillId="0" borderId="0" applyFont="0" applyFill="0" applyBorder="0" applyAlignment="0" applyProtection="0"/>
    <xf numFmtId="171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245" fontId="185" fillId="0" borderId="22">
      <alignment horizontal="center"/>
      <protection/>
    </xf>
  </cellStyleXfs>
  <cellXfs count="328">
    <xf numFmtId="0" fontId="0" fillId="0" borderId="0" xfId="0" applyAlignment="1">
      <alignment/>
    </xf>
    <xf numFmtId="0" fontId="0" fillId="0" borderId="47" xfId="0" applyBorder="1" applyAlignment="1">
      <alignment/>
    </xf>
    <xf numFmtId="0" fontId="0" fillId="0" borderId="47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27" xfId="0" applyFont="1" applyBorder="1" applyAlignment="1">
      <alignment horizontal="left"/>
    </xf>
    <xf numFmtId="0" fontId="6" fillId="0" borderId="0" xfId="1197" applyFont="1">
      <alignment/>
      <protection/>
    </xf>
    <xf numFmtId="0" fontId="6" fillId="0" borderId="0" xfId="1197">
      <alignment/>
      <protection/>
    </xf>
    <xf numFmtId="0" fontId="6" fillId="0" borderId="27" xfId="1197" applyFont="1" applyFill="1" applyBorder="1" applyAlignment="1">
      <alignment horizontal="center"/>
      <protection/>
    </xf>
    <xf numFmtId="0" fontId="6" fillId="0" borderId="1" xfId="1197" applyFont="1" applyFill="1" applyBorder="1" applyAlignment="1">
      <alignment horizontal="center"/>
      <protection/>
    </xf>
    <xf numFmtId="0" fontId="6" fillId="0" borderId="0" xfId="1197" applyFill="1">
      <alignment/>
      <protection/>
    </xf>
    <xf numFmtId="0" fontId="8" fillId="0" borderId="2" xfId="1197" applyFont="1" applyFill="1" applyBorder="1" applyAlignment="1">
      <alignment horizontal="center" vertical="center"/>
      <protection/>
    </xf>
    <xf numFmtId="0" fontId="19" fillId="0" borderId="0" xfId="1197" applyFont="1">
      <alignment/>
      <protection/>
    </xf>
    <xf numFmtId="0" fontId="6" fillId="0" borderId="0" xfId="1203" applyFill="1">
      <alignment/>
      <protection/>
    </xf>
    <xf numFmtId="0" fontId="6" fillId="0" borderId="0" xfId="1203" applyFont="1" applyFill="1">
      <alignment/>
      <protection/>
    </xf>
    <xf numFmtId="0" fontId="1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20" fillId="0" borderId="0" xfId="1197" applyFont="1" applyAlignment="1">
      <alignment horizontal="centerContinuous" vertical="center"/>
      <protection/>
    </xf>
    <xf numFmtId="0" fontId="23" fillId="0" borderId="0" xfId="1197" applyFont="1" applyAlignment="1">
      <alignment horizontal="centerContinuous" vertical="center" wrapText="1"/>
      <protection/>
    </xf>
    <xf numFmtId="0" fontId="6" fillId="0" borderId="48" xfId="1197" applyFont="1" applyFill="1" applyBorder="1" applyAlignment="1">
      <alignment horizontal="center"/>
      <protection/>
    </xf>
    <xf numFmtId="0" fontId="8" fillId="0" borderId="27" xfId="1197" applyFont="1" applyFill="1" applyBorder="1" applyAlignment="1">
      <alignment horizontal="center"/>
      <protection/>
    </xf>
    <xf numFmtId="0" fontId="6" fillId="0" borderId="47" xfId="1197" applyFont="1" applyFill="1" applyBorder="1" applyAlignment="1">
      <alignment horizontal="center"/>
      <protection/>
    </xf>
    <xf numFmtId="0" fontId="6" fillId="0" borderId="2" xfId="1197" applyFont="1" applyFill="1" applyBorder="1" applyAlignment="1">
      <alignment horizontal="center"/>
      <protection/>
    </xf>
    <xf numFmtId="0" fontId="11" fillId="0" borderId="0" xfId="1203" applyFont="1" applyFill="1">
      <alignment/>
      <protection/>
    </xf>
    <xf numFmtId="0" fontId="22" fillId="0" borderId="0" xfId="1203" applyFont="1" applyFill="1" applyAlignment="1">
      <alignment horizontal="center"/>
      <protection/>
    </xf>
    <xf numFmtId="0" fontId="8" fillId="0" borderId="2" xfId="1203" applyFont="1" applyFill="1" applyBorder="1" applyAlignment="1">
      <alignment horizontal="center" vertical="center" wrapText="1"/>
      <protection/>
    </xf>
    <xf numFmtId="0" fontId="2" fillId="0" borderId="22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28" fillId="0" borderId="0" xfId="0" applyFont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1203" applyFill="1" applyAlignment="1">
      <alignment horizontal="center"/>
      <protection/>
    </xf>
    <xf numFmtId="0" fontId="8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0" fillId="0" borderId="0" xfId="1203" applyFont="1" applyFill="1">
      <alignment/>
      <protection/>
    </xf>
    <xf numFmtId="0" fontId="20" fillId="0" borderId="0" xfId="1203" applyFont="1" applyFill="1" applyAlignment="1">
      <alignment horizontal="center" vertical="center"/>
      <protection/>
    </xf>
    <xf numFmtId="0" fontId="23" fillId="0" borderId="0" xfId="1203" applyFont="1" applyFill="1" applyAlignment="1">
      <alignment horizontal="center" vertical="center" wrapText="1"/>
      <protection/>
    </xf>
    <xf numFmtId="0" fontId="6" fillId="0" borderId="0" xfId="1203" applyFill="1" applyAlignment="1">
      <alignment horizontal="left"/>
      <protection/>
    </xf>
    <xf numFmtId="0" fontId="2" fillId="0" borderId="0" xfId="0" applyFont="1" applyFill="1" applyBorder="1" applyAlignment="1">
      <alignment horizontal="center"/>
    </xf>
    <xf numFmtId="174" fontId="24" fillId="0" borderId="0" xfId="1203" applyNumberFormat="1" applyFont="1" applyFill="1" applyBorder="1">
      <alignment/>
      <protection/>
    </xf>
    <xf numFmtId="0" fontId="11" fillId="0" borderId="2" xfId="1203" applyFont="1" applyFill="1" applyBorder="1">
      <alignment/>
      <protection/>
    </xf>
    <xf numFmtId="0" fontId="10" fillId="0" borderId="2" xfId="1203" applyFont="1" applyFill="1" applyBorder="1">
      <alignment/>
      <protection/>
    </xf>
    <xf numFmtId="0" fontId="6" fillId="0" borderId="0" xfId="1207" applyFont="1" applyFill="1" applyAlignment="1">
      <alignment horizontal="right"/>
      <protection/>
    </xf>
    <xf numFmtId="0" fontId="10" fillId="0" borderId="0" xfId="1203" applyFont="1" applyFill="1" applyAlignment="1">
      <alignment horizontal="center"/>
      <protection/>
    </xf>
    <xf numFmtId="0" fontId="10" fillId="0" borderId="2" xfId="1203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174" fontId="24" fillId="0" borderId="51" xfId="1203" applyNumberFormat="1" applyFont="1" applyFill="1" applyBorder="1">
      <alignment/>
      <protection/>
    </xf>
    <xf numFmtId="0" fontId="6" fillId="0" borderId="52" xfId="1203" applyFont="1" applyFill="1" applyBorder="1">
      <alignment/>
      <protection/>
    </xf>
    <xf numFmtId="0" fontId="6" fillId="0" borderId="53" xfId="1203" applyFont="1" applyFill="1" applyBorder="1" applyAlignment="1">
      <alignment horizontal="center"/>
      <protection/>
    </xf>
    <xf numFmtId="0" fontId="8" fillId="0" borderId="54" xfId="1203" applyFont="1" applyFill="1" applyBorder="1" applyAlignment="1">
      <alignment horizontal="center" vertical="center"/>
      <protection/>
    </xf>
    <xf numFmtId="0" fontId="8" fillId="0" borderId="1" xfId="1203" applyFont="1" applyFill="1" applyBorder="1" applyAlignment="1">
      <alignment horizontal="center" vertical="center"/>
      <protection/>
    </xf>
    <xf numFmtId="174" fontId="24" fillId="0" borderId="1" xfId="1203" applyNumberFormat="1" applyFont="1" applyFill="1" applyBorder="1" applyAlignment="1">
      <alignment horizontal="center"/>
      <protection/>
    </xf>
    <xf numFmtId="0" fontId="6" fillId="0" borderId="53" xfId="1203" applyFont="1" applyFill="1" applyBorder="1" applyAlignment="1">
      <alignment horizontal="left"/>
      <protection/>
    </xf>
    <xf numFmtId="0" fontId="187" fillId="0" borderId="55" xfId="1203" applyFont="1" applyFill="1" applyBorder="1" applyAlignment="1">
      <alignment horizontal="center"/>
      <protection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8" fillId="0" borderId="56" xfId="1203" applyFont="1" applyFill="1" applyBorder="1" applyAlignment="1">
      <alignment horizontal="center" vertical="center" wrapText="1"/>
      <protection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1203" applyFont="1" applyFill="1" applyBorder="1" applyAlignment="1">
      <alignment horizontal="center" vertical="center"/>
      <protection/>
    </xf>
    <xf numFmtId="0" fontId="8" fillId="0" borderId="58" xfId="1203" applyFont="1" applyFill="1" applyBorder="1" applyAlignment="1">
      <alignment horizontal="center" vertical="center"/>
      <protection/>
    </xf>
    <xf numFmtId="0" fontId="8" fillId="0" borderId="38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0" xfId="1203" applyFont="1" applyFill="1" applyBorder="1" applyAlignment="1">
      <alignment horizontal="center" vertical="center"/>
      <protection/>
    </xf>
    <xf numFmtId="0" fontId="10" fillId="0" borderId="2" xfId="0" applyFont="1" applyFill="1" applyBorder="1" applyAlignment="1">
      <alignment horizontal="center" vertical="center"/>
    </xf>
    <xf numFmtId="0" fontId="10" fillId="0" borderId="61" xfId="1203" applyFont="1" applyFill="1" applyBorder="1" applyAlignment="1">
      <alignment horizontal="center" vertical="center"/>
      <protection/>
    </xf>
    <xf numFmtId="0" fontId="10" fillId="0" borderId="60" xfId="1203" applyFont="1" applyFill="1" applyBorder="1" applyAlignment="1">
      <alignment horizontal="center" vertical="center" wrapText="1"/>
      <protection/>
    </xf>
    <xf numFmtId="0" fontId="27" fillId="0" borderId="6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8" fillId="0" borderId="56" xfId="1203" applyFont="1" applyFill="1" applyBorder="1" applyAlignment="1">
      <alignment horizontal="left" vertical="center" wrapText="1"/>
      <protection/>
    </xf>
    <xf numFmtId="0" fontId="8" fillId="0" borderId="2" xfId="1203" applyFont="1" applyFill="1" applyBorder="1" applyAlignment="1">
      <alignment horizontal="left" vertical="center" wrapText="1"/>
      <protection/>
    </xf>
    <xf numFmtId="0" fontId="10" fillId="0" borderId="0" xfId="0" applyFont="1" applyFill="1" applyAlignment="1">
      <alignment/>
    </xf>
    <xf numFmtId="0" fontId="10" fillId="0" borderId="60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horizontal="center" vertical="center"/>
    </xf>
    <xf numFmtId="4" fontId="6" fillId="0" borderId="56" xfId="0" applyNumberFormat="1" applyFont="1" applyFill="1" applyBorder="1" applyAlignment="1">
      <alignment horizontal="center" vertical="center"/>
    </xf>
    <xf numFmtId="3" fontId="6" fillId="0" borderId="56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vertical="center"/>
    </xf>
    <xf numFmtId="176" fontId="6" fillId="0" borderId="64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horizontal="center" vertical="center"/>
    </xf>
    <xf numFmtId="4" fontId="6" fillId="0" borderId="64" xfId="0" applyNumberFormat="1" applyFont="1" applyFill="1" applyBorder="1" applyAlignment="1">
      <alignment horizontal="center" vertical="center"/>
    </xf>
    <xf numFmtId="3" fontId="6" fillId="0" borderId="64" xfId="0" applyNumberFormat="1" applyFont="1" applyFill="1" applyBorder="1" applyAlignment="1">
      <alignment vertical="center"/>
    </xf>
    <xf numFmtId="0" fontId="6" fillId="0" borderId="65" xfId="0" applyFont="1" applyFill="1" applyBorder="1" applyAlignment="1">
      <alignment horizontal="center" vertical="center"/>
    </xf>
    <xf numFmtId="176" fontId="8" fillId="0" borderId="64" xfId="0" applyNumberFormat="1" applyFont="1" applyFill="1" applyBorder="1" applyAlignment="1">
      <alignment vertical="center"/>
    </xf>
    <xf numFmtId="1" fontId="8" fillId="0" borderId="64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8" fillId="0" borderId="64" xfId="0" applyFont="1" applyFill="1" applyBorder="1" applyAlignment="1">
      <alignment vertical="center"/>
    </xf>
    <xf numFmtId="0" fontId="8" fillId="0" borderId="56" xfId="0" applyFont="1" applyFill="1" applyBorder="1" applyAlignment="1">
      <alignment horizontal="center" vertical="center"/>
    </xf>
    <xf numFmtId="176" fontId="8" fillId="0" borderId="56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18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vertical="top"/>
    </xf>
    <xf numFmtId="0" fontId="10" fillId="0" borderId="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234" fillId="0" borderId="0" xfId="0" applyFont="1" applyFill="1" applyAlignment="1">
      <alignment/>
    </xf>
    <xf numFmtId="0" fontId="10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8" fillId="0" borderId="2" xfId="0" applyFont="1" applyFill="1" applyBorder="1" applyAlignment="1">
      <alignment horizontal="center"/>
    </xf>
    <xf numFmtId="0" fontId="234" fillId="0" borderId="2" xfId="0" applyFont="1" applyFill="1" applyBorder="1" applyAlignment="1">
      <alignment horizontal="center" vertical="center" wrapText="1"/>
    </xf>
    <xf numFmtId="0" fontId="234" fillId="0" borderId="2" xfId="0" applyFont="1" applyFill="1" applyBorder="1" applyAlignment="1">
      <alignment horizontal="left" vertical="center" wrapText="1"/>
    </xf>
    <xf numFmtId="0" fontId="234" fillId="0" borderId="2" xfId="0" applyNumberFormat="1" applyFont="1" applyFill="1" applyBorder="1" applyAlignment="1">
      <alignment horizontal="center"/>
    </xf>
    <xf numFmtId="169" fontId="234" fillId="0" borderId="2" xfId="1000" applyNumberFormat="1" applyFont="1" applyFill="1" applyBorder="1" applyAlignment="1">
      <alignment horizontal="center" vertical="center" wrapText="1"/>
    </xf>
    <xf numFmtId="0" fontId="234" fillId="0" borderId="2" xfId="0" applyFont="1" applyFill="1" applyBorder="1" applyAlignment="1">
      <alignment/>
    </xf>
    <xf numFmtId="0" fontId="234" fillId="0" borderId="2" xfId="0" applyFont="1" applyFill="1" applyBorder="1" applyAlignment="1">
      <alignment horizontal="center" vertical="center"/>
    </xf>
    <xf numFmtId="171" fontId="234" fillId="0" borderId="2" xfId="1000" applyNumberFormat="1" applyFont="1" applyFill="1" applyBorder="1" applyAlignment="1">
      <alignment vertical="center" wrapText="1"/>
    </xf>
    <xf numFmtId="0" fontId="30" fillId="0" borderId="2" xfId="0" applyNumberFormat="1" applyFont="1" applyFill="1" applyBorder="1" applyAlignment="1">
      <alignment/>
    </xf>
    <xf numFmtId="201" fontId="30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171" fontId="6" fillId="0" borderId="2" xfId="1000" applyNumberFormat="1" applyFont="1" applyFill="1" applyBorder="1" applyAlignment="1">
      <alignment vertical="center" wrapText="1"/>
    </xf>
    <xf numFmtId="169" fontId="6" fillId="0" borderId="2" xfId="1000" applyNumberFormat="1" applyFont="1" applyFill="1" applyBorder="1" applyAlignment="1">
      <alignment horizontal="center" vertical="center" wrapText="1"/>
    </xf>
    <xf numFmtId="171" fontId="6" fillId="0" borderId="2" xfId="1000" applyNumberFormat="1" applyFont="1" applyFill="1" applyBorder="1" applyAlignment="1">
      <alignment horizontal="center" vertical="center" wrapText="1"/>
    </xf>
    <xf numFmtId="0" fontId="186" fillId="0" borderId="2" xfId="0" applyFont="1" applyFill="1" applyBorder="1" applyAlignment="1">
      <alignment/>
    </xf>
    <xf numFmtId="0" fontId="29" fillId="0" borderId="2" xfId="0" applyFont="1" applyFill="1" applyBorder="1" applyAlignment="1">
      <alignment vertical="top"/>
    </xf>
    <xf numFmtId="4" fontId="29" fillId="0" borderId="2" xfId="0" applyNumberFormat="1" applyFont="1" applyFill="1" applyBorder="1" applyAlignment="1">
      <alignment/>
    </xf>
    <xf numFmtId="0" fontId="29" fillId="0" borderId="2" xfId="0" applyFont="1" applyFill="1" applyBorder="1" applyAlignment="1">
      <alignment horizontal="center" vertical="center"/>
    </xf>
    <xf numFmtId="4" fontId="189" fillId="0" borderId="2" xfId="0" applyNumberFormat="1" applyFont="1" applyFill="1" applyBorder="1" applyAlignment="1">
      <alignment/>
    </xf>
    <xf numFmtId="4" fontId="189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48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6" fillId="71" borderId="1" xfId="0" applyFont="1" applyFill="1" applyBorder="1" applyAlignment="1">
      <alignment horizontal="left"/>
    </xf>
    <xf numFmtId="0" fontId="27" fillId="0" borderId="2" xfId="0" applyFont="1" applyFill="1" applyBorder="1" applyAlignment="1">
      <alignment horizontal="center"/>
    </xf>
    <xf numFmtId="0" fontId="27" fillId="0" borderId="59" xfId="0" applyFont="1" applyFill="1" applyBorder="1" applyAlignment="1">
      <alignment horizontal="center" vertical="center"/>
    </xf>
    <xf numFmtId="0" fontId="19" fillId="0" borderId="57" xfId="1203" applyFont="1" applyFill="1" applyBorder="1" applyAlignment="1">
      <alignment horizontal="center"/>
      <protection/>
    </xf>
    <xf numFmtId="0" fontId="19" fillId="0" borderId="2" xfId="0" applyFont="1" applyFill="1" applyBorder="1" applyAlignment="1">
      <alignment/>
    </xf>
    <xf numFmtId="0" fontId="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vertical="top"/>
    </xf>
    <xf numFmtId="0" fontId="27" fillId="0" borderId="56" xfId="0" applyFont="1" applyFill="1" applyBorder="1" applyAlignment="1">
      <alignment horizontal="center"/>
    </xf>
    <xf numFmtId="0" fontId="27" fillId="0" borderId="61" xfId="0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vertical="center" wrapText="1"/>
    </xf>
    <xf numFmtId="0" fontId="27" fillId="0" borderId="60" xfId="0" applyFont="1" applyFill="1" applyBorder="1" applyAlignment="1">
      <alignment horizontal="center"/>
    </xf>
    <xf numFmtId="0" fontId="27" fillId="0" borderId="62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/>
    </xf>
    <xf numFmtId="0" fontId="27" fillId="0" borderId="66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vertical="center" wrapText="1"/>
    </xf>
    <xf numFmtId="0" fontId="28" fillId="0" borderId="2" xfId="0" applyFont="1" applyFill="1" applyBorder="1" applyAlignment="1">
      <alignment horizontal="center"/>
    </xf>
    <xf numFmtId="0" fontId="28" fillId="0" borderId="59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174" fontId="1" fillId="0" borderId="14" xfId="1000" applyNumberFormat="1" applyFont="1" applyFill="1" applyBorder="1" applyAlignment="1">
      <alignment/>
    </xf>
    <xf numFmtId="0" fontId="1" fillId="0" borderId="68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/>
    </xf>
    <xf numFmtId="0" fontId="1" fillId="0" borderId="53" xfId="0" applyFont="1" applyFill="1" applyBorder="1" applyAlignment="1">
      <alignment vertical="top"/>
    </xf>
    <xf numFmtId="0" fontId="1" fillId="0" borderId="53" xfId="0" applyFont="1" applyFill="1" applyBorder="1" applyAlignment="1">
      <alignment/>
    </xf>
    <xf numFmtId="0" fontId="1" fillId="0" borderId="55" xfId="0" applyFont="1" applyFill="1" applyBorder="1" applyAlignment="1">
      <alignment horizontal="center" vertical="center"/>
    </xf>
    <xf numFmtId="0" fontId="193" fillId="0" borderId="0" xfId="0" applyFont="1" applyFill="1" applyAlignment="1">
      <alignment/>
    </xf>
    <xf numFmtId="0" fontId="190" fillId="0" borderId="0" xfId="0" applyFont="1" applyFill="1" applyAlignment="1">
      <alignment vertical="top"/>
    </xf>
    <xf numFmtId="0" fontId="190" fillId="0" borderId="0" xfId="0" applyFont="1" applyFill="1" applyAlignment="1">
      <alignment/>
    </xf>
    <xf numFmtId="0" fontId="190" fillId="0" borderId="0" xfId="0" applyFont="1" applyFill="1" applyAlignment="1">
      <alignment horizontal="center" vertical="center"/>
    </xf>
    <xf numFmtId="0" fontId="193" fillId="0" borderId="58" xfId="0" applyFont="1" applyFill="1" applyBorder="1" applyAlignment="1">
      <alignment/>
    </xf>
    <xf numFmtId="0" fontId="190" fillId="0" borderId="56" xfId="0" applyFont="1" applyFill="1" applyBorder="1" applyAlignment="1">
      <alignment vertical="top"/>
    </xf>
    <xf numFmtId="169" fontId="190" fillId="0" borderId="56" xfId="0" applyNumberFormat="1" applyFont="1" applyFill="1" applyBorder="1" applyAlignment="1">
      <alignment/>
    </xf>
    <xf numFmtId="0" fontId="190" fillId="0" borderId="38" xfId="0" applyFont="1" applyFill="1" applyBorder="1" applyAlignment="1">
      <alignment horizontal="center" vertical="center"/>
    </xf>
    <xf numFmtId="0" fontId="193" fillId="0" borderId="61" xfId="0" applyFont="1" applyFill="1" applyBorder="1" applyAlignment="1">
      <alignment/>
    </xf>
    <xf numFmtId="0" fontId="190" fillId="0" borderId="60" xfId="0" applyFont="1" applyFill="1" applyBorder="1" applyAlignment="1">
      <alignment vertical="top"/>
    </xf>
    <xf numFmtId="169" fontId="190" fillId="0" borderId="60" xfId="0" applyNumberFormat="1" applyFont="1" applyFill="1" applyBorder="1" applyAlignment="1">
      <alignment/>
    </xf>
    <xf numFmtId="0" fontId="190" fillId="0" borderId="60" xfId="0" applyFont="1" applyFill="1" applyBorder="1" applyAlignment="1">
      <alignment/>
    </xf>
    <xf numFmtId="0" fontId="190" fillId="0" borderId="6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2" xfId="0" applyFont="1" applyFill="1" applyBorder="1" applyAlignment="1">
      <alignment horizontal="center" vertical="center"/>
    </xf>
    <xf numFmtId="174" fontId="1" fillId="0" borderId="14" xfId="1000" applyNumberFormat="1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190" fillId="0" borderId="0" xfId="0" applyFont="1" applyFill="1" applyAlignment="1">
      <alignment vertical="center"/>
    </xf>
    <xf numFmtId="2" fontId="190" fillId="0" borderId="56" xfId="0" applyNumberFormat="1" applyFont="1" applyFill="1" applyBorder="1" applyAlignment="1">
      <alignment horizontal="center" vertical="center"/>
    </xf>
    <xf numFmtId="0" fontId="190" fillId="0" borderId="60" xfId="0" applyFont="1" applyFill="1" applyBorder="1" applyAlignment="1">
      <alignment vertical="center"/>
    </xf>
    <xf numFmtId="0" fontId="235" fillId="0" borderId="0" xfId="0" applyFont="1" applyAlignment="1">
      <alignment horizontal="centerContinuous"/>
    </xf>
    <xf numFmtId="0" fontId="23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2" fontId="0" fillId="0" borderId="0" xfId="0" applyNumberFormat="1" applyFont="1" applyAlignment="1">
      <alignment horizontal="centerContinuous"/>
    </xf>
    <xf numFmtId="0" fontId="233" fillId="0" borderId="2" xfId="0" applyFont="1" applyBorder="1" applyAlignment="1">
      <alignment horizontal="center" vertical="center"/>
    </xf>
    <xf numFmtId="2" fontId="233" fillId="0" borderId="2" xfId="0" applyNumberFormat="1" applyFont="1" applyBorder="1" applyAlignment="1">
      <alignment horizontal="center" vertical="center" wrapText="1"/>
    </xf>
    <xf numFmtId="0" fontId="233" fillId="0" borderId="14" xfId="0" applyFont="1" applyBorder="1" applyAlignment="1">
      <alignment horizontal="center" vertical="center"/>
    </xf>
    <xf numFmtId="0" fontId="233" fillId="0" borderId="14" xfId="0" applyFont="1" applyBorder="1" applyAlignment="1">
      <alignment horizontal="left" vertical="center"/>
    </xf>
    <xf numFmtId="2" fontId="233" fillId="0" borderId="1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2" fontId="0" fillId="0" borderId="1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47" xfId="0" applyFont="1" applyBorder="1" applyAlignment="1">
      <alignment vertical="center" wrapText="1"/>
    </xf>
    <xf numFmtId="2" fontId="0" fillId="0" borderId="47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233" fillId="0" borderId="11" xfId="0" applyFont="1" applyBorder="1" applyAlignment="1">
      <alignment vertical="center"/>
    </xf>
    <xf numFmtId="2" fontId="233" fillId="0" borderId="11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237" fillId="0" borderId="0" xfId="0" applyFont="1" applyAlignment="1">
      <alignment horizontal="centerContinuous"/>
    </xf>
    <xf numFmtId="2" fontId="237" fillId="0" borderId="0" xfId="0" applyNumberFormat="1" applyFont="1" applyAlignment="1">
      <alignment horizontal="centerContinuous"/>
    </xf>
    <xf numFmtId="0" fontId="23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0" fontId="27" fillId="0" borderId="56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10" fillId="0" borderId="38" xfId="1203" applyFont="1" applyFill="1" applyBorder="1" applyAlignment="1">
      <alignment horizontal="center" vertical="center"/>
      <protection/>
    </xf>
    <xf numFmtId="0" fontId="10" fillId="0" borderId="59" xfId="1203" applyFont="1" applyFill="1" applyBorder="1" applyAlignment="1">
      <alignment horizontal="center" vertical="center"/>
      <protection/>
    </xf>
    <xf numFmtId="0" fontId="20" fillId="0" borderId="0" xfId="1203" applyFont="1" applyFill="1" applyAlignment="1">
      <alignment horizontal="center" vertical="center"/>
      <protection/>
    </xf>
    <xf numFmtId="0" fontId="23" fillId="0" borderId="0" xfId="1203" applyFont="1" applyFill="1" applyAlignment="1">
      <alignment horizontal="center" vertical="center" wrapText="1"/>
      <protection/>
    </xf>
    <xf numFmtId="0" fontId="10" fillId="0" borderId="58" xfId="1203" applyFont="1" applyFill="1" applyBorder="1" applyAlignment="1">
      <alignment horizontal="center" vertical="center"/>
      <protection/>
    </xf>
    <xf numFmtId="0" fontId="10" fillId="0" borderId="57" xfId="1203" applyFont="1" applyFill="1" applyBorder="1" applyAlignment="1">
      <alignment horizontal="center" vertical="center"/>
      <protection/>
    </xf>
    <xf numFmtId="0" fontId="10" fillId="0" borderId="56" xfId="1203" applyFont="1" applyFill="1" applyBorder="1" applyAlignment="1">
      <alignment horizontal="center" vertical="center" wrapText="1"/>
      <protection/>
    </xf>
    <xf numFmtId="0" fontId="10" fillId="0" borderId="2" xfId="1203" applyFont="1" applyFill="1" applyBorder="1" applyAlignment="1">
      <alignment horizontal="center" vertical="center" wrapText="1"/>
      <protection/>
    </xf>
    <xf numFmtId="0" fontId="10" fillId="0" borderId="56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88" fillId="0" borderId="0" xfId="0" applyNumberFormat="1" applyFont="1" applyFill="1" applyAlignment="1">
      <alignment horizontal="center"/>
    </xf>
    <xf numFmtId="0" fontId="188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/>
    </xf>
    <xf numFmtId="0" fontId="10" fillId="0" borderId="72" xfId="0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1" fillId="0" borderId="0" xfId="1197" applyFont="1" applyBorder="1" applyAlignment="1">
      <alignment horizontal="center" vertical="center"/>
      <protection/>
    </xf>
    <xf numFmtId="0" fontId="8" fillId="0" borderId="0" xfId="1197" applyFont="1" applyBorder="1" applyAlignment="1">
      <alignment horizontal="center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</cellXfs>
  <cellStyles count="1588">
    <cellStyle name="Normal" xfId="0"/>
    <cellStyle name="_x0001_" xfId="15"/>
    <cellStyle name="          &#13;&#10;shell=progman.exe&#13;&#10;m" xfId="16"/>
    <cellStyle name="###.###.###" xfId="17"/>
    <cellStyle name="#,##0" xfId="18"/>
    <cellStyle name="%" xfId="19"/>
    <cellStyle name=",." xfId="20"/>
    <cellStyle name=".d©y" xfId="21"/>
    <cellStyle name="??" xfId="22"/>
    <cellStyle name="?? [0.00]_      " xfId="23"/>
    <cellStyle name="?? [0]" xfId="24"/>
    <cellStyle name="?_x001D_??%U©÷u&amp;H©÷9_x0008_? s&#10;_x0007__x0001__x0001_" xfId="25"/>
    <cellStyle name="???? ??" xfId="26"/>
    <cellStyle name="???? [0.00]_      " xfId="27"/>
    <cellStyle name="??????" xfId="28"/>
    <cellStyle name="????_      " xfId="29"/>
    <cellStyle name="???[0]_?? DI" xfId="30"/>
    <cellStyle name="???_?? DI" xfId="31"/>
    <cellStyle name="???R쀀Àok1" xfId="32"/>
    <cellStyle name="??[0]_BRE" xfId="33"/>
    <cellStyle name="??_      " xfId="34"/>
    <cellStyle name="??A? [0]_laroux_1_¢¬???¢â? " xfId="35"/>
    <cellStyle name="??A?_laroux_1_¢¬???¢â? " xfId="36"/>
    <cellStyle name="?¡±¢¥?_?¨ù??¢´¢¥_¢¬???¢â? " xfId="37"/>
    <cellStyle name="_x0001_?¶æµ_x001B_ºß­ " xfId="38"/>
    <cellStyle name="_x0001_?¶æµ_x001B_ºß­_" xfId="39"/>
    <cellStyle name="?ðÇ%U?&amp;H?_x0008_?s&#10;_x0007__x0001__x0001_" xfId="40"/>
    <cellStyle name="_x0001_\Ô" xfId="41"/>
    <cellStyle name="_01-Etel - ADSL KDC HoaThuan-AN DON-SON TRA" xfId="42"/>
    <cellStyle name="_anh Van 12.17.11" xfId="43"/>
    <cellStyle name="_Bang Chi tieu (2)" xfId="44"/>
    <cellStyle name="_Bang gia ca may theo TT061" xfId="45"/>
    <cellStyle name="_Book1" xfId="46"/>
    <cellStyle name="_Book1_1" xfId="47"/>
    <cellStyle name="_Book1_Book1" xfId="48"/>
    <cellStyle name="_Cau Phu Phuong" xfId="49"/>
    <cellStyle name="_Chao gia ITPC2" xfId="50"/>
    <cellStyle name="_DTDT BL-DL" xfId="51"/>
    <cellStyle name="_DTDT BL-DL_thanh toan CND OK" xfId="52"/>
    <cellStyle name="_DTDT BL-DL_thanh toan Nhon Binh - AVAn" xfId="53"/>
    <cellStyle name="_DTDT BL-DL_ÿÿÿÿÿ" xfId="54"/>
    <cellStyle name="_DU TOAN TRAM 220 KV" xfId="55"/>
    <cellStyle name="_Goi 1 A tham tra" xfId="56"/>
    <cellStyle name="_Goi 2- My Ly Ban trinh" xfId="57"/>
    <cellStyle name="_Goi5-PhuMy+P.Cat+Q.Nhon T.Toan+Q.toan" xfId="58"/>
    <cellStyle name="_gui anh Tinh 22.5" xfId="59"/>
    <cellStyle name="_Giaduthau" xfId="60"/>
    <cellStyle name="_KT (2)" xfId="61"/>
    <cellStyle name="_KT (2)_1" xfId="62"/>
    <cellStyle name="_KT (2)_1_Lora-tungchau" xfId="63"/>
    <cellStyle name="_KT (2)_1_Qt-HT3PQ1(CauKho)" xfId="64"/>
    <cellStyle name="_KT (2)_1_Qt-HT3PQ1(CauKho)_thanh toan CND OK" xfId="65"/>
    <cellStyle name="_KT (2)_1_Qt-HT3PQ1(CauKho)_thanh toan Nhon Binh - AVAn" xfId="66"/>
    <cellStyle name="_KT (2)_1_Qt-HT3PQ1(CauKho)_ÿÿÿÿÿ" xfId="67"/>
    <cellStyle name="_KT (2)_2" xfId="68"/>
    <cellStyle name="_KT (2)_2_TG-TH" xfId="69"/>
    <cellStyle name="_KT (2)_2_TG-TH_Book1" xfId="70"/>
    <cellStyle name="_KT (2)_2_TG-TH_Book1_1" xfId="71"/>
    <cellStyle name="_KT (2)_2_TG-TH_DAU NOI PL-CL TAI PHU LAMHC" xfId="72"/>
    <cellStyle name="_KT (2)_2_TG-TH_DAU NOI PL-CL TAI PHU LAMHC_thanh toan CND OK" xfId="73"/>
    <cellStyle name="_KT (2)_2_TG-TH_DAU NOI PL-CL TAI PHU LAMHC_thanh toan Nhon Binh - AVAn" xfId="74"/>
    <cellStyle name="_KT (2)_2_TG-TH_don gia KSat avuong" xfId="75"/>
    <cellStyle name="_KT (2)_2_TG-TH_DT Dieu chinh A.Lan" xfId="76"/>
    <cellStyle name="_KT (2)_2_TG-TH_Goi5-PhuMy+P.Cat+Q.Nhon T.Toan+Q.toan" xfId="77"/>
    <cellStyle name="_KT (2)_2_TG-TH_Giaduthau" xfId="78"/>
    <cellStyle name="_KT (2)_2_TG-TH_Lora-tungchau" xfId="79"/>
    <cellStyle name="_KT (2)_2_TG-TH_Lora-tungchau_thanh toan CND OK" xfId="80"/>
    <cellStyle name="_KT (2)_2_TG-TH_Lora-tungchau_thanh toan Nhon Binh - AVAn" xfId="81"/>
    <cellStyle name="_KT (2)_2_TG-TH_PTT thong tin" xfId="82"/>
    <cellStyle name="_KT (2)_2_TG-TH_Qt-HT3PQ1(CauKho)" xfId="83"/>
    <cellStyle name="_KT (2)_2_TG-TH_Qt-HT3PQ1(CauKho)_thanh toan CND OK" xfId="84"/>
    <cellStyle name="_KT (2)_2_TG-TH_Qt-HT3PQ1(CauKho)_thanh toan Nhon Binh - AVAn" xfId="85"/>
    <cellStyle name="_KT (2)_2_TG-TH_Qt-HT3PQ1(CauKho)_ÿÿÿÿÿ" xfId="86"/>
    <cellStyle name="_KT (2)_2_TG-TH_QT-LCTP-AE" xfId="87"/>
    <cellStyle name="_KT (2)_2_TG-TH_QT-LONG MY tong-chinh thuc" xfId="88"/>
    <cellStyle name="_KT (2)_2_TG-TH_thanh toan CND OK" xfId="89"/>
    <cellStyle name="_KT (2)_2_TG-TH_thanh toan Nhon Binh - AVAn" xfId="90"/>
    <cellStyle name="_KT (2)_3" xfId="91"/>
    <cellStyle name="_KT (2)_3_TG-TH" xfId="92"/>
    <cellStyle name="_KT (2)_3_TG-TH_Book1" xfId="93"/>
    <cellStyle name="_KT (2)_3_TG-TH_Book1_1" xfId="94"/>
    <cellStyle name="_KT (2)_3_TG-TH_don gia KSat avuong" xfId="95"/>
    <cellStyle name="_KT (2)_3_TG-TH_DT Dieu chinh A.Lan" xfId="96"/>
    <cellStyle name="_KT (2)_3_TG-TH_Goi5-PhuMy+P.Cat+Q.Nhon T.Toan+Q.toan" xfId="97"/>
    <cellStyle name="_KT (2)_3_TG-TH_Giaduthau" xfId="98"/>
    <cellStyle name="_KT (2)_3_TG-TH_Lora-tungchau" xfId="99"/>
    <cellStyle name="_KT (2)_3_TG-TH_Lora-tungchau_thanh toan CND OK" xfId="100"/>
    <cellStyle name="_KT (2)_3_TG-TH_Lora-tungchau_thanh toan Nhon Binh - AVAn" xfId="101"/>
    <cellStyle name="_KT (2)_3_TG-TH_Lora-tungchau_ÿÿÿÿÿ" xfId="102"/>
    <cellStyle name="_KT (2)_3_TG-TH_PERSONAL" xfId="103"/>
    <cellStyle name="_KT (2)_3_TG-TH_PERSONAL_Book1" xfId="104"/>
    <cellStyle name="_KT (2)_3_TG-TH_PERSONAL_Tong hop KHCB 2001" xfId="105"/>
    <cellStyle name="_KT (2)_3_TG-TH_PTT thong tin" xfId="106"/>
    <cellStyle name="_KT (2)_3_TG-TH_Qt-HT3PQ1(CauKho)" xfId="107"/>
    <cellStyle name="_KT (2)_3_TG-TH_Qt-HT3PQ1(CauKho)_thanh toan CND OK" xfId="108"/>
    <cellStyle name="_KT (2)_3_TG-TH_Qt-HT3PQ1(CauKho)_thanh toan Nhon Binh - AVAn" xfId="109"/>
    <cellStyle name="_KT (2)_3_TG-TH_Qt-HT3PQ1(CauKho)_ÿÿÿÿÿ" xfId="110"/>
    <cellStyle name="_KT (2)_3_TG-TH_QT-LCTP-AE" xfId="111"/>
    <cellStyle name="_KT (2)_3_TG-TH_QT-LONG MY tong-chinh thuc" xfId="112"/>
    <cellStyle name="_KT (2)_3_TG-TH_thanh toan CND OK" xfId="113"/>
    <cellStyle name="_KT (2)_3_TG-TH_thanh toan Nhon Binh - AVAn" xfId="114"/>
    <cellStyle name="_KT (2)_3_TG-TH_ÿÿÿÿÿ" xfId="115"/>
    <cellStyle name="_KT (2)_4" xfId="116"/>
    <cellStyle name="_KT (2)_4_Book1" xfId="117"/>
    <cellStyle name="_KT (2)_4_Book1_1" xfId="118"/>
    <cellStyle name="_KT (2)_4_DAU NOI PL-CL TAI PHU LAMHC" xfId="119"/>
    <cellStyle name="_KT (2)_4_DAU NOI PL-CL TAI PHU LAMHC_thanh toan CND OK" xfId="120"/>
    <cellStyle name="_KT (2)_4_DAU NOI PL-CL TAI PHU LAMHC_thanh toan Nhon Binh - AVAn" xfId="121"/>
    <cellStyle name="_KT (2)_4_don gia KSat avuong" xfId="122"/>
    <cellStyle name="_KT (2)_4_DT Dieu chinh A.Lan" xfId="123"/>
    <cellStyle name="_KT (2)_4_Goi5-PhuMy+P.Cat+Q.Nhon T.Toan+Q.toan" xfId="124"/>
    <cellStyle name="_KT (2)_4_Giaduthau" xfId="125"/>
    <cellStyle name="_KT (2)_4_Lora-tungchau" xfId="126"/>
    <cellStyle name="_KT (2)_4_Lora-tungchau_thanh toan CND OK" xfId="127"/>
    <cellStyle name="_KT (2)_4_Lora-tungchau_thanh toan Nhon Binh - AVAn" xfId="128"/>
    <cellStyle name="_KT (2)_4_PTT thong tin" xfId="129"/>
    <cellStyle name="_KT (2)_4_Qt-HT3PQ1(CauKho)" xfId="130"/>
    <cellStyle name="_KT (2)_4_Qt-HT3PQ1(CauKho)_thanh toan CND OK" xfId="131"/>
    <cellStyle name="_KT (2)_4_Qt-HT3PQ1(CauKho)_thanh toan Nhon Binh - AVAn" xfId="132"/>
    <cellStyle name="_KT (2)_4_Qt-HT3PQ1(CauKho)_ÿÿÿÿÿ" xfId="133"/>
    <cellStyle name="_KT (2)_4_QT-LCTP-AE" xfId="134"/>
    <cellStyle name="_KT (2)_4_QT-LONG MY tong-chinh thuc" xfId="135"/>
    <cellStyle name="_KT (2)_4_TG-TH" xfId="136"/>
    <cellStyle name="_KT (2)_4_thanh toan CND OK" xfId="137"/>
    <cellStyle name="_KT (2)_4_thanh toan Nhon Binh - AVAn" xfId="138"/>
    <cellStyle name="_KT (2)_5" xfId="139"/>
    <cellStyle name="_KT (2)_5_Book1" xfId="140"/>
    <cellStyle name="_KT (2)_5_Book1_1" xfId="141"/>
    <cellStyle name="_KT (2)_5_DAU NOI PL-CL TAI PHU LAMHC" xfId="142"/>
    <cellStyle name="_KT (2)_5_DAU NOI PL-CL TAI PHU LAMHC_thanh toan CND OK" xfId="143"/>
    <cellStyle name="_KT (2)_5_DAU NOI PL-CL TAI PHU LAMHC_thanh toan Nhon Binh - AVAn" xfId="144"/>
    <cellStyle name="_KT (2)_5_don gia KSat avuong" xfId="145"/>
    <cellStyle name="_KT (2)_5_DT Dieu chinh A.Lan" xfId="146"/>
    <cellStyle name="_KT (2)_5_Goi5-PhuMy+P.Cat+Q.Nhon T.Toan+Q.toan" xfId="147"/>
    <cellStyle name="_KT (2)_5_Giaduthau" xfId="148"/>
    <cellStyle name="_KT (2)_5_Lora-tungchau" xfId="149"/>
    <cellStyle name="_KT (2)_5_Lora-tungchau_thanh toan CND OK" xfId="150"/>
    <cellStyle name="_KT (2)_5_Lora-tungchau_thanh toan Nhon Binh - AVAn" xfId="151"/>
    <cellStyle name="_KT (2)_5_PTT thong tin" xfId="152"/>
    <cellStyle name="_KT (2)_5_Qt-HT3PQ1(CauKho)" xfId="153"/>
    <cellStyle name="_KT (2)_5_Qt-HT3PQ1(CauKho)_thanh toan CND OK" xfId="154"/>
    <cellStyle name="_KT (2)_5_Qt-HT3PQ1(CauKho)_thanh toan Nhon Binh - AVAn" xfId="155"/>
    <cellStyle name="_KT (2)_5_Qt-HT3PQ1(CauKho)_ÿÿÿÿÿ" xfId="156"/>
    <cellStyle name="_KT (2)_5_QT-LCTP-AE" xfId="157"/>
    <cellStyle name="_KT (2)_5_QT-LONG MY tong-chinh thuc" xfId="158"/>
    <cellStyle name="_KT (2)_5_thanh toan CND OK" xfId="159"/>
    <cellStyle name="_KT (2)_5_thanh toan Nhon Binh - AVAn" xfId="160"/>
    <cellStyle name="_KT (2)_Book1" xfId="161"/>
    <cellStyle name="_KT (2)_Book1_1" xfId="162"/>
    <cellStyle name="_KT (2)_don gia KSat avuong" xfId="163"/>
    <cellStyle name="_KT (2)_DT Dieu chinh A.Lan" xfId="164"/>
    <cellStyle name="_KT (2)_Goi5-PhuMy+P.Cat+Q.Nhon T.Toan+Q.toan" xfId="165"/>
    <cellStyle name="_KT (2)_Giaduthau" xfId="166"/>
    <cellStyle name="_KT (2)_Lora-tungchau" xfId="167"/>
    <cellStyle name="_KT (2)_Lora-tungchau_thanh toan CND OK" xfId="168"/>
    <cellStyle name="_KT (2)_Lora-tungchau_thanh toan Nhon Binh - AVAn" xfId="169"/>
    <cellStyle name="_KT (2)_Lora-tungchau_ÿÿÿÿÿ" xfId="170"/>
    <cellStyle name="_KT (2)_PERSONAL" xfId="171"/>
    <cellStyle name="_KT (2)_PERSONAL_Book1" xfId="172"/>
    <cellStyle name="_KT (2)_PERSONAL_Tong hop KHCB 2001" xfId="173"/>
    <cellStyle name="_KT (2)_PTT thong tin" xfId="174"/>
    <cellStyle name="_KT (2)_Qt-HT3PQ1(CauKho)" xfId="175"/>
    <cellStyle name="_KT (2)_Qt-HT3PQ1(CauKho)_thanh toan CND OK" xfId="176"/>
    <cellStyle name="_KT (2)_Qt-HT3PQ1(CauKho)_thanh toan Nhon Binh - AVAn" xfId="177"/>
    <cellStyle name="_KT (2)_Qt-HT3PQ1(CauKho)_ÿÿÿÿÿ" xfId="178"/>
    <cellStyle name="_KT (2)_QT-LCTP-AE" xfId="179"/>
    <cellStyle name="_KT (2)_QT-LONG MY tong-chinh thuc" xfId="180"/>
    <cellStyle name="_KT (2)_TG-TH" xfId="181"/>
    <cellStyle name="_KT (2)_thanh toan CND OK" xfId="182"/>
    <cellStyle name="_KT (2)_thanh toan Nhon Binh - AVAn" xfId="183"/>
    <cellStyle name="_KT (2)_ÿÿÿÿÿ" xfId="184"/>
    <cellStyle name="_KT_TG" xfId="185"/>
    <cellStyle name="_KT_TG_1" xfId="186"/>
    <cellStyle name="_KT_TG_1_Book1" xfId="187"/>
    <cellStyle name="_KT_TG_1_Book1_1" xfId="188"/>
    <cellStyle name="_KT_TG_1_DAU NOI PL-CL TAI PHU LAMHC" xfId="189"/>
    <cellStyle name="_KT_TG_1_DAU NOI PL-CL TAI PHU LAMHC_thanh toan CND OK" xfId="190"/>
    <cellStyle name="_KT_TG_1_DAU NOI PL-CL TAI PHU LAMHC_thanh toan Nhon Binh - AVAn" xfId="191"/>
    <cellStyle name="_KT_TG_1_don gia KSat avuong" xfId="192"/>
    <cellStyle name="_KT_TG_1_DT Dieu chinh A.Lan" xfId="193"/>
    <cellStyle name="_KT_TG_1_Goi5-PhuMy+P.Cat+Q.Nhon T.Toan+Q.toan" xfId="194"/>
    <cellStyle name="_KT_TG_1_Giaduthau" xfId="195"/>
    <cellStyle name="_KT_TG_1_Lora-tungchau" xfId="196"/>
    <cellStyle name="_KT_TG_1_Lora-tungchau_thanh toan CND OK" xfId="197"/>
    <cellStyle name="_KT_TG_1_Lora-tungchau_thanh toan Nhon Binh - AVAn" xfId="198"/>
    <cellStyle name="_KT_TG_1_PTT thong tin" xfId="199"/>
    <cellStyle name="_KT_TG_1_Qt-HT3PQ1(CauKho)" xfId="200"/>
    <cellStyle name="_KT_TG_1_Qt-HT3PQ1(CauKho)_thanh toan CND OK" xfId="201"/>
    <cellStyle name="_KT_TG_1_Qt-HT3PQ1(CauKho)_thanh toan Nhon Binh - AVAn" xfId="202"/>
    <cellStyle name="_KT_TG_1_Qt-HT3PQ1(CauKho)_ÿÿÿÿÿ" xfId="203"/>
    <cellStyle name="_KT_TG_1_QT-LCTP-AE" xfId="204"/>
    <cellStyle name="_KT_TG_1_QT-LONG MY tong-chinh thuc" xfId="205"/>
    <cellStyle name="_KT_TG_1_thanh toan CND OK" xfId="206"/>
    <cellStyle name="_KT_TG_1_thanh toan Nhon Binh - AVAn" xfId="207"/>
    <cellStyle name="_KT_TG_2" xfId="208"/>
    <cellStyle name="_KT_TG_2_Book1" xfId="209"/>
    <cellStyle name="_KT_TG_2_Book1_1" xfId="210"/>
    <cellStyle name="_KT_TG_2_DAU NOI PL-CL TAI PHU LAMHC" xfId="211"/>
    <cellStyle name="_KT_TG_2_DAU NOI PL-CL TAI PHU LAMHC_thanh toan CND OK" xfId="212"/>
    <cellStyle name="_KT_TG_2_DAU NOI PL-CL TAI PHU LAMHC_thanh toan Nhon Binh - AVAn" xfId="213"/>
    <cellStyle name="_KT_TG_2_don gia KSat avuong" xfId="214"/>
    <cellStyle name="_KT_TG_2_DT Dieu chinh A.Lan" xfId="215"/>
    <cellStyle name="_KT_TG_2_Goi5-PhuMy+P.Cat+Q.Nhon T.Toan+Q.toan" xfId="216"/>
    <cellStyle name="_KT_TG_2_Giaduthau" xfId="217"/>
    <cellStyle name="_KT_TG_2_Lora-tungchau" xfId="218"/>
    <cellStyle name="_KT_TG_2_Lora-tungchau_thanh toan CND OK" xfId="219"/>
    <cellStyle name="_KT_TG_2_Lora-tungchau_thanh toan Nhon Binh - AVAn" xfId="220"/>
    <cellStyle name="_KT_TG_2_PTT thong tin" xfId="221"/>
    <cellStyle name="_KT_TG_2_Qt-HT3PQ1(CauKho)" xfId="222"/>
    <cellStyle name="_KT_TG_2_Qt-HT3PQ1(CauKho)_thanh toan CND OK" xfId="223"/>
    <cellStyle name="_KT_TG_2_Qt-HT3PQ1(CauKho)_thanh toan Nhon Binh - AVAn" xfId="224"/>
    <cellStyle name="_KT_TG_2_Qt-HT3PQ1(CauKho)_ÿÿÿÿÿ" xfId="225"/>
    <cellStyle name="_KT_TG_2_QT-LCTP-AE" xfId="226"/>
    <cellStyle name="_KT_TG_2_QT-LONG MY tong-chinh thuc" xfId="227"/>
    <cellStyle name="_KT_TG_2_thanh toan CND OK" xfId="228"/>
    <cellStyle name="_KT_TG_2_thanh toan Nhon Binh - AVAn" xfId="229"/>
    <cellStyle name="_KT_TG_3" xfId="230"/>
    <cellStyle name="_KT_TG_4" xfId="231"/>
    <cellStyle name="_KT_TG_4_Lora-tungchau" xfId="232"/>
    <cellStyle name="_KT_TG_4_Qt-HT3PQ1(CauKho)" xfId="233"/>
    <cellStyle name="_KT_TG_4_Qt-HT3PQ1(CauKho)_thanh toan CND OK" xfId="234"/>
    <cellStyle name="_KT_TG_4_Qt-HT3PQ1(CauKho)_thanh toan Nhon Binh - AVAn" xfId="235"/>
    <cellStyle name="_KT_TG_4_Qt-HT3PQ1(CauKho)_ÿÿÿÿÿ" xfId="236"/>
    <cellStyle name="_Khu nha may 2" xfId="237"/>
    <cellStyle name="_Lora-tungchau" xfId="238"/>
    <cellStyle name="_Lora-tungchau_thanh toan CND OK" xfId="239"/>
    <cellStyle name="_Lora-tungchau_thanh toan Nhon Binh - AVAn" xfId="240"/>
    <cellStyle name="_Lora-tungchau_ÿÿÿÿÿ" xfId="241"/>
    <cellStyle name="_PERSONAL" xfId="242"/>
    <cellStyle name="_PERSONAL_Book1" xfId="243"/>
    <cellStyle name="_PERSONAL_Tong hop KHCB 2001" xfId="244"/>
    <cellStyle name="_PTT thong tin" xfId="245"/>
    <cellStyle name="_Phat sinh SCADA" xfId="246"/>
    <cellStyle name="_phulucBBNT" xfId="247"/>
    <cellStyle name="_Qt-HT3PQ1(CauKho)" xfId="248"/>
    <cellStyle name="_Qt-HT3PQ1(CauKho)_thanh toan CND OK" xfId="249"/>
    <cellStyle name="_Qt-HT3PQ1(CauKho)_thanh toan Nhon Binh - AVAn" xfId="250"/>
    <cellStyle name="_Qt-HT3PQ1(CauKho)_ÿÿÿÿÿ" xfId="251"/>
    <cellStyle name="_QT-LCTP-AE" xfId="252"/>
    <cellStyle name="_QT-LONG MY tong-chinh thuc" xfId="253"/>
    <cellStyle name="_TG-TH" xfId="254"/>
    <cellStyle name="_TG-TH_1" xfId="255"/>
    <cellStyle name="_TG-TH_1_Book1" xfId="256"/>
    <cellStyle name="_TG-TH_1_Book1_1" xfId="257"/>
    <cellStyle name="_TG-TH_1_DAU NOI PL-CL TAI PHU LAMHC" xfId="258"/>
    <cellStyle name="_TG-TH_1_DAU NOI PL-CL TAI PHU LAMHC_thanh toan CND OK" xfId="259"/>
    <cellStyle name="_TG-TH_1_DAU NOI PL-CL TAI PHU LAMHC_thanh toan Nhon Binh - AVAn" xfId="260"/>
    <cellStyle name="_TG-TH_1_don gia KSat avuong" xfId="261"/>
    <cellStyle name="_TG-TH_1_DT Dieu chinh A.Lan" xfId="262"/>
    <cellStyle name="_TG-TH_1_Goi5-PhuMy+P.Cat+Q.Nhon T.Toan+Q.toan" xfId="263"/>
    <cellStyle name="_TG-TH_1_Giaduthau" xfId="264"/>
    <cellStyle name="_TG-TH_1_Lora-tungchau" xfId="265"/>
    <cellStyle name="_TG-TH_1_Lora-tungchau_thanh toan CND OK" xfId="266"/>
    <cellStyle name="_TG-TH_1_Lora-tungchau_thanh toan Nhon Binh - AVAn" xfId="267"/>
    <cellStyle name="_TG-TH_1_PTT thong tin" xfId="268"/>
    <cellStyle name="_TG-TH_1_Qt-HT3PQ1(CauKho)" xfId="269"/>
    <cellStyle name="_TG-TH_1_Qt-HT3PQ1(CauKho)_thanh toan CND OK" xfId="270"/>
    <cellStyle name="_TG-TH_1_Qt-HT3PQ1(CauKho)_thanh toan Nhon Binh - AVAn" xfId="271"/>
    <cellStyle name="_TG-TH_1_Qt-HT3PQ1(CauKho)_ÿÿÿÿÿ" xfId="272"/>
    <cellStyle name="_TG-TH_1_QT-LCTP-AE" xfId="273"/>
    <cellStyle name="_TG-TH_1_QT-LONG MY tong-chinh thuc" xfId="274"/>
    <cellStyle name="_TG-TH_1_thanh toan CND OK" xfId="275"/>
    <cellStyle name="_TG-TH_1_thanh toan Nhon Binh - AVAn" xfId="276"/>
    <cellStyle name="_TG-TH_2" xfId="277"/>
    <cellStyle name="_TG-TH_2_Book1" xfId="278"/>
    <cellStyle name="_TG-TH_2_Book1_1" xfId="279"/>
    <cellStyle name="_TG-TH_2_DAU NOI PL-CL TAI PHU LAMHC" xfId="280"/>
    <cellStyle name="_TG-TH_2_DAU NOI PL-CL TAI PHU LAMHC_thanh toan CND OK" xfId="281"/>
    <cellStyle name="_TG-TH_2_DAU NOI PL-CL TAI PHU LAMHC_thanh toan Nhon Binh - AVAn" xfId="282"/>
    <cellStyle name="_TG-TH_2_don gia KSat avuong" xfId="283"/>
    <cellStyle name="_TG-TH_2_DT Dieu chinh A.Lan" xfId="284"/>
    <cellStyle name="_TG-TH_2_Goi5-PhuMy+P.Cat+Q.Nhon T.Toan+Q.toan" xfId="285"/>
    <cellStyle name="_TG-TH_2_Giaduthau" xfId="286"/>
    <cellStyle name="_TG-TH_2_Lora-tungchau" xfId="287"/>
    <cellStyle name="_TG-TH_2_Lora-tungchau_thanh toan CND OK" xfId="288"/>
    <cellStyle name="_TG-TH_2_Lora-tungchau_thanh toan Nhon Binh - AVAn" xfId="289"/>
    <cellStyle name="_TG-TH_2_PTT thong tin" xfId="290"/>
    <cellStyle name="_TG-TH_2_Qt-HT3PQ1(CauKho)" xfId="291"/>
    <cellStyle name="_TG-TH_2_Qt-HT3PQ1(CauKho)_thanh toan CND OK" xfId="292"/>
    <cellStyle name="_TG-TH_2_Qt-HT3PQ1(CauKho)_thanh toan Nhon Binh - AVAn" xfId="293"/>
    <cellStyle name="_TG-TH_2_Qt-HT3PQ1(CauKho)_ÿÿÿÿÿ" xfId="294"/>
    <cellStyle name="_TG-TH_2_QT-LCTP-AE" xfId="295"/>
    <cellStyle name="_TG-TH_2_QT-LONG MY tong-chinh thuc" xfId="296"/>
    <cellStyle name="_TG-TH_2_thanh toan CND OK" xfId="297"/>
    <cellStyle name="_TG-TH_2_thanh toan Nhon Binh - AVAn" xfId="298"/>
    <cellStyle name="_TG-TH_3" xfId="299"/>
    <cellStyle name="_TG-TH_3_Lora-tungchau" xfId="300"/>
    <cellStyle name="_TG-TH_3_Qt-HT3PQ1(CauKho)" xfId="301"/>
    <cellStyle name="_TG-TH_3_Qt-HT3PQ1(CauKho)_thanh toan CND OK" xfId="302"/>
    <cellStyle name="_TG-TH_3_Qt-HT3PQ1(CauKho)_thanh toan Nhon Binh - AVAn" xfId="303"/>
    <cellStyle name="_TG-TH_3_Qt-HT3PQ1(CauKho)_ÿÿÿÿÿ" xfId="304"/>
    <cellStyle name="_TG-TH_4" xfId="305"/>
    <cellStyle name="_Tien luong hop dong 17.11" xfId="306"/>
    <cellStyle name="_Tong hop may cheu nganh 1" xfId="307"/>
    <cellStyle name="_thanh toan CND OK" xfId="308"/>
    <cellStyle name="_thanh toan Nhon Binh - AVAn" xfId="309"/>
    <cellStyle name="_ÿÿÿÿÿ" xfId="310"/>
    <cellStyle name="~1" xfId="311"/>
    <cellStyle name="_x0001_¨c^ " xfId="312"/>
    <cellStyle name="_x0001_¨c^[" xfId="313"/>
    <cellStyle name="_x0001_¨c^_" xfId="314"/>
    <cellStyle name="_x0001_¨Œc^ " xfId="315"/>
    <cellStyle name="_x0001_¨Œc^[" xfId="316"/>
    <cellStyle name="_x0001_¨Œc^_" xfId="317"/>
    <cellStyle name="’Ê‰Ý [0.00]_laroux" xfId="318"/>
    <cellStyle name="’Ê‰Ý_laroux" xfId="319"/>
    <cellStyle name="_x0001_µÑTÖ " xfId="320"/>
    <cellStyle name="_x0001_µÑTÖ_" xfId="321"/>
    <cellStyle name="•W?_Format" xfId="322"/>
    <cellStyle name="•W€_¯–ì" xfId="323"/>
    <cellStyle name="•W_¯–ì" xfId="324"/>
    <cellStyle name="W_MARINE" xfId="325"/>
    <cellStyle name="0.0" xfId="326"/>
    <cellStyle name="0.00" xfId="327"/>
    <cellStyle name="1" xfId="328"/>
    <cellStyle name="1_A che do KS +chi BQL" xfId="329"/>
    <cellStyle name="1_Arial_16" xfId="330"/>
    <cellStyle name="1_BANG CAM COC GPMB 8km" xfId="331"/>
    <cellStyle name="1_Bang tong hop khoi luong" xfId="332"/>
    <cellStyle name="1_Bangbieusua" xfId="333"/>
    <cellStyle name="1_Book1" xfId="334"/>
    <cellStyle name="1_Book1_1" xfId="335"/>
    <cellStyle name="1_Book1_1_Book1" xfId="336"/>
    <cellStyle name="1_Book1_1_Book1_ranh doc (HT)" xfId="337"/>
    <cellStyle name="1_Book1_Book1" xfId="338"/>
    <cellStyle name="1_Book1_CAU XOP XANG II(su­a)" xfId="339"/>
    <cellStyle name="1_Book1_Dieu phoi dat goi 1" xfId="340"/>
    <cellStyle name="1_Book1_Dieu phoi dat goi 2" xfId="341"/>
    <cellStyle name="1_Book1_DT Kha thi ngay 11-2-06" xfId="342"/>
    <cellStyle name="1_Book1_DT ngay 04-01-2006" xfId="343"/>
    <cellStyle name="1_Book1_DT ngay 11-4-2006" xfId="344"/>
    <cellStyle name="1_Book1_DT ngay 15-11-05" xfId="345"/>
    <cellStyle name="1_Book1_Du toan KT-TCsua theo TT 03 - YC 471" xfId="346"/>
    <cellStyle name="1_Book1_Du toan Phuong lam" xfId="347"/>
    <cellStyle name="1_Book1_Du toan QL 27 (23-12-2005)" xfId="348"/>
    <cellStyle name="1_Book1_DuAnKT ngay 11-2-2006" xfId="349"/>
    <cellStyle name="1_Book1_Goi 1" xfId="350"/>
    <cellStyle name="1_Book1_Goi thau so 2 (20-6-2006)" xfId="351"/>
    <cellStyle name="1_Book1_Goi02(25-05-2006)" xfId="352"/>
    <cellStyle name="1_Book1_K C N - HUNG DONG L.NHUA" xfId="353"/>
    <cellStyle name="1_Book1_Khoi Luong Hoang Truong - Hoang Phu" xfId="354"/>
    <cellStyle name="1_Book1_Muong TL" xfId="355"/>
    <cellStyle name="1_Book1_Tuyen so 1-Km0+00 - Km0+852.56" xfId="356"/>
    <cellStyle name="1_C" xfId="357"/>
    <cellStyle name="1_Cau Hua Trai (TT 04)" xfId="358"/>
    <cellStyle name="1_Cau Thanh Ha 1" xfId="359"/>
    <cellStyle name="1_Cau thuy dien Ban La (Cu Anh)" xfId="360"/>
    <cellStyle name="1_Cau thuy dien Ban La (Cu Anh)_Book1" xfId="361"/>
    <cellStyle name="1_Cau thuy dien Ban La (Cu Anh)_Book1_ranh doc (HT)" xfId="362"/>
    <cellStyle name="1_CAU XOP XANG II(su­a)" xfId="363"/>
    <cellStyle name="1_cong" xfId="364"/>
    <cellStyle name="1_Chi phi KS" xfId="365"/>
    <cellStyle name="1_Dakt-Cau tinh Hua Phan" xfId="366"/>
    <cellStyle name="1_DIEN" xfId="367"/>
    <cellStyle name="1_Dieu phoi dat goi 1" xfId="368"/>
    <cellStyle name="1_Dieu phoi dat goi 2" xfId="369"/>
    <cellStyle name="1_Dinh muc thiet ke" xfId="370"/>
    <cellStyle name="1_DONGIA" xfId="371"/>
    <cellStyle name="1_DT KT ngay 10-9-2005" xfId="372"/>
    <cellStyle name="1_DT Kha thi ngay 11-2-06" xfId="373"/>
    <cellStyle name="1_DT ngay 04-01-2006" xfId="374"/>
    <cellStyle name="1_DT ngay 11-4-2006" xfId="375"/>
    <cellStyle name="1_DT ngay 15-11-05" xfId="376"/>
    <cellStyle name="1_DT R1 duyet" xfId="377"/>
    <cellStyle name="1_Dtdchinh2397" xfId="378"/>
    <cellStyle name="1_Dtdchinh2397_ranh doc (HT)" xfId="379"/>
    <cellStyle name="1_DToan Hoa Vinh - L3" xfId="380"/>
    <cellStyle name="1_DTXL goi 11(20-9-05)" xfId="381"/>
    <cellStyle name="1_du toan" xfId="382"/>
    <cellStyle name="1_du toan (03-11-05)" xfId="383"/>
    <cellStyle name="1_Du toan (12-05-2005) Tham dinh" xfId="384"/>
    <cellStyle name="1_Du toan (23-05-2005) Tham dinh" xfId="385"/>
    <cellStyle name="1_Du toan (5 - 04 - 2004)" xfId="386"/>
    <cellStyle name="1_Du toan (5 - 04 - 2004)_Book1" xfId="387"/>
    <cellStyle name="1_Du toan (5 - 04 - 2004)_Book1_ranh doc (HT)" xfId="388"/>
    <cellStyle name="1_Du toan (6-3-2005)" xfId="389"/>
    <cellStyle name="1_Du toan (Ban A)" xfId="390"/>
    <cellStyle name="1_Du toan (ngay 13 - 07 - 2004)" xfId="391"/>
    <cellStyle name="1_Du toan 558 (Km17+508.12 - Km 22)" xfId="392"/>
    <cellStyle name="1_Du toan 558 (Km17+508.12 - Km 22)_Book1" xfId="393"/>
    <cellStyle name="1_Du toan 558 (Km17+508.12 - Km 22)_Book1_ranh doc (HT)" xfId="394"/>
    <cellStyle name="1_Du toan bo sung (11-2004)" xfId="395"/>
    <cellStyle name="1_Du toan Goi 1" xfId="396"/>
    <cellStyle name="1_du toan goi 12" xfId="397"/>
    <cellStyle name="1_Du toan Goi 2" xfId="398"/>
    <cellStyle name="1_Du toan KT-TCsua theo TT 03 - YC 471" xfId="399"/>
    <cellStyle name="1_Du toan ngay (28-10-2005)" xfId="400"/>
    <cellStyle name="1_Du toan ngay 1-9-2004 (version 1)" xfId="401"/>
    <cellStyle name="1_Du toan Phuong lam" xfId="402"/>
    <cellStyle name="1_Du toan QL 27 (23-12-2005)" xfId="403"/>
    <cellStyle name="1_Du thau" xfId="404"/>
    <cellStyle name="1_DuAnKT ngay 11-2-2006" xfId="405"/>
    <cellStyle name="1_Dutoan xuatban" xfId="406"/>
    <cellStyle name="1_Dutoan xuatban_ranh doc (HT)" xfId="407"/>
    <cellStyle name="1_Dutoan xuatbanlan2" xfId="408"/>
    <cellStyle name="1_Dutoan xuatbanlan2_ranh doc (HT)" xfId="409"/>
    <cellStyle name="1_goi 1" xfId="410"/>
    <cellStyle name="1_Goi 1 (TT04)" xfId="411"/>
    <cellStyle name="1_goi 1 duyet theo luong mo (an)" xfId="412"/>
    <cellStyle name="1_Goi 1_1" xfId="413"/>
    <cellStyle name="1_Goi so 1" xfId="414"/>
    <cellStyle name="1_Goi thau so 2 (20-6-2006)" xfId="415"/>
    <cellStyle name="1_Goi02(25-05-2006)" xfId="416"/>
    <cellStyle name="1_Goi1N206" xfId="417"/>
    <cellStyle name="1_Goi2N206" xfId="418"/>
    <cellStyle name="1_Goi4N216" xfId="419"/>
    <cellStyle name="1_Goi5N216" xfId="420"/>
    <cellStyle name="1_Gia_VL cau-JIBIC-Ha-tinh" xfId="421"/>
    <cellStyle name="1_Gia_VLQL48_duyet " xfId="422"/>
    <cellStyle name="1_Gia_VLQL48_duyet _Book1" xfId="423"/>
    <cellStyle name="1_Gia_VLQL48_duyet _Book1_ranh doc (HT)" xfId="424"/>
    <cellStyle name="1_GIA-DUTHAUsuaNS" xfId="425"/>
    <cellStyle name="1_Hoi Song" xfId="426"/>
    <cellStyle name="1_HT-LO" xfId="427"/>
    <cellStyle name="1_Kl6-6-05" xfId="428"/>
    <cellStyle name="1_Klnutgiao" xfId="429"/>
    <cellStyle name="1_KLPA2s" xfId="430"/>
    <cellStyle name="1_KlQdinhduyet" xfId="431"/>
    <cellStyle name="1_KlQdinhduyet_Book1" xfId="432"/>
    <cellStyle name="1_KlQdinhduyet_Book1_ranh doc (HT)" xfId="433"/>
    <cellStyle name="1_KlQL4goi5KCS" xfId="434"/>
    <cellStyle name="1_Kltayth" xfId="435"/>
    <cellStyle name="1_KltaythQDduyet" xfId="436"/>
    <cellStyle name="1_Kluong4-2004" xfId="437"/>
    <cellStyle name="1_Khoi luong" xfId="438"/>
    <cellStyle name="1_Khoi luong doan 1" xfId="439"/>
    <cellStyle name="1_Khoi Luong Hoang Truong - Hoang Phu" xfId="440"/>
    <cellStyle name="1_Luong A6" xfId="441"/>
    <cellStyle name="1_maugiacotaluy" xfId="442"/>
    <cellStyle name="1_My Thanh Son Thanh" xfId="443"/>
    <cellStyle name="1_Nhom I" xfId="444"/>
    <cellStyle name="1_Project N.Du" xfId="445"/>
    <cellStyle name="1_Project N.Du.dien" xfId="446"/>
    <cellStyle name="1_Project QL4" xfId="447"/>
    <cellStyle name="1_Project QL4 goi 7" xfId="448"/>
    <cellStyle name="1_Project QL4 goi5" xfId="449"/>
    <cellStyle name="1_Project QL4 goi8" xfId="450"/>
    <cellStyle name="1_QL1A-SUA2005" xfId="451"/>
    <cellStyle name="1_Sheet1" xfId="452"/>
    <cellStyle name="1_SuoiTon" xfId="453"/>
    <cellStyle name="1_t" xfId="454"/>
    <cellStyle name="1_Tay THoa" xfId="455"/>
    <cellStyle name="1_Tong hop DT dieu chinh duong 38-95" xfId="456"/>
    <cellStyle name="1_Tong hop khoi luong duong 557 (30-5-2006)" xfId="457"/>
    <cellStyle name="1_Tong muc dau tu" xfId="458"/>
    <cellStyle name="1_TT C1 QL7-ql482" xfId="459"/>
    <cellStyle name="1_Tuyen so 1-Km0+00 - Km0+852.56" xfId="460"/>
    <cellStyle name="1_TRUNG PMU 5" xfId="461"/>
    <cellStyle name="1_VatLieu 3 cau -NA" xfId="462"/>
    <cellStyle name="1_ÿÿÿÿÿ" xfId="463"/>
    <cellStyle name="1_ÿÿÿÿÿ_1" xfId="464"/>
    <cellStyle name="1_ÿÿÿÿÿ_Book1" xfId="465"/>
    <cellStyle name="1_ÿÿÿÿÿ_Tong hop DT dieu chinh duong 38-95" xfId="466"/>
    <cellStyle name="_x0001_1¼„½(" xfId="467"/>
    <cellStyle name="_x0001_1¼½(" xfId="468"/>
    <cellStyle name="12" xfId="469"/>
    <cellStyle name="18.1" xfId="470"/>
    <cellStyle name="¹éºÐÀ²_      " xfId="471"/>
    <cellStyle name="2" xfId="472"/>
    <cellStyle name="2_A che do KS +chi BQL" xfId="473"/>
    <cellStyle name="2_BANG CAM COC GPMB 8km" xfId="474"/>
    <cellStyle name="2_Bang tong hop khoi luong" xfId="475"/>
    <cellStyle name="2_Bangbieusua" xfId="476"/>
    <cellStyle name="2_Book1" xfId="477"/>
    <cellStyle name="2_Book1_1" xfId="478"/>
    <cellStyle name="2_Book1_1_Book1" xfId="479"/>
    <cellStyle name="2_Book1_1_Book1_ranh doc (HT)" xfId="480"/>
    <cellStyle name="2_Book1_Book1" xfId="481"/>
    <cellStyle name="2_Book1_CAU XOP XANG II(su­a)" xfId="482"/>
    <cellStyle name="2_Book1_Dieu phoi dat goi 1" xfId="483"/>
    <cellStyle name="2_Book1_Dieu phoi dat goi 2" xfId="484"/>
    <cellStyle name="2_Book1_DT Kha thi ngay 11-2-06" xfId="485"/>
    <cellStyle name="2_Book1_DT ngay 04-01-2006" xfId="486"/>
    <cellStyle name="2_Book1_DT ngay 11-4-2006" xfId="487"/>
    <cellStyle name="2_Book1_DT ngay 15-11-05" xfId="488"/>
    <cellStyle name="2_Book1_Du toan KT-TCsua theo TT 03 - YC 471" xfId="489"/>
    <cellStyle name="2_Book1_Du toan Phuong lam" xfId="490"/>
    <cellStyle name="2_Book1_Du toan QL 27 (23-12-2005)" xfId="491"/>
    <cellStyle name="2_Book1_DuAnKT ngay 11-2-2006" xfId="492"/>
    <cellStyle name="2_Book1_Goi 1" xfId="493"/>
    <cellStyle name="2_Book1_Goi thau so 2 (20-6-2006)" xfId="494"/>
    <cellStyle name="2_Book1_Goi02(25-05-2006)" xfId="495"/>
    <cellStyle name="2_Book1_K C N - HUNG DONG L.NHUA" xfId="496"/>
    <cellStyle name="2_Book1_Khoi Luong Hoang Truong - Hoang Phu" xfId="497"/>
    <cellStyle name="2_Book1_Muong TL" xfId="498"/>
    <cellStyle name="2_Book1_Tuyen so 1-Km0+00 - Km0+852.56" xfId="499"/>
    <cellStyle name="2_C" xfId="500"/>
    <cellStyle name="2_Cau Hua Trai (TT 04)" xfId="501"/>
    <cellStyle name="2_Cau Thanh Ha 1" xfId="502"/>
    <cellStyle name="2_Cau thuy dien Ban La (Cu Anh)" xfId="503"/>
    <cellStyle name="2_Cau thuy dien Ban La (Cu Anh)_Book1" xfId="504"/>
    <cellStyle name="2_Cau thuy dien Ban La (Cu Anh)_Book1_ranh doc (HT)" xfId="505"/>
    <cellStyle name="2_CAU XOP XANG II(su­a)" xfId="506"/>
    <cellStyle name="2_cong" xfId="507"/>
    <cellStyle name="2_Chi phi KS" xfId="508"/>
    <cellStyle name="2_Dakt-Cau tinh Hua Phan" xfId="509"/>
    <cellStyle name="2_DIEN" xfId="510"/>
    <cellStyle name="2_Dieu phoi dat goi 1" xfId="511"/>
    <cellStyle name="2_Dieu phoi dat goi 2" xfId="512"/>
    <cellStyle name="2_Dinh muc thiet ke" xfId="513"/>
    <cellStyle name="2_DONGIA" xfId="514"/>
    <cellStyle name="2_DT KT ngay 10-9-2005" xfId="515"/>
    <cellStyle name="2_DT Kha thi ngay 11-2-06" xfId="516"/>
    <cellStyle name="2_DT ngay 04-01-2006" xfId="517"/>
    <cellStyle name="2_DT ngay 11-4-2006" xfId="518"/>
    <cellStyle name="2_DT ngay 15-11-05" xfId="519"/>
    <cellStyle name="2_DT R1 duyet" xfId="520"/>
    <cellStyle name="2_Dtdchinh2397" xfId="521"/>
    <cellStyle name="2_Dtdchinh2397_ranh doc (HT)" xfId="522"/>
    <cellStyle name="2_DTXL goi 11(20-9-05)" xfId="523"/>
    <cellStyle name="2_du toan" xfId="524"/>
    <cellStyle name="2_du toan (03-11-05)" xfId="525"/>
    <cellStyle name="2_Du toan (12-05-2005) Tham dinh" xfId="526"/>
    <cellStyle name="2_Du toan (23-05-2005) Tham dinh" xfId="527"/>
    <cellStyle name="2_Du toan (5 - 04 - 2004)" xfId="528"/>
    <cellStyle name="2_Du toan (5 - 04 - 2004)_Book1" xfId="529"/>
    <cellStyle name="2_Du toan (5 - 04 - 2004)_Book1_ranh doc (HT)" xfId="530"/>
    <cellStyle name="2_Du toan (6-3-2005)" xfId="531"/>
    <cellStyle name="2_Du toan (Ban A)" xfId="532"/>
    <cellStyle name="2_Du toan (ngay 13 - 07 - 2004)" xfId="533"/>
    <cellStyle name="2_Du toan 558 (Km17+508.12 - Km 22)" xfId="534"/>
    <cellStyle name="2_Du toan 558 (Km17+508.12 - Km 22)_Book1" xfId="535"/>
    <cellStyle name="2_Du toan 558 (Km17+508.12 - Km 22)_Book1_ranh doc (HT)" xfId="536"/>
    <cellStyle name="2_Du toan bo sung (11-2004)" xfId="537"/>
    <cellStyle name="2_Du toan Goi 1" xfId="538"/>
    <cellStyle name="2_du toan goi 12" xfId="539"/>
    <cellStyle name="2_Du toan Goi 2" xfId="540"/>
    <cellStyle name="2_Du toan KT-TCsua theo TT 03 - YC 471" xfId="541"/>
    <cellStyle name="2_Du toan ngay (28-10-2005)" xfId="542"/>
    <cellStyle name="2_Du toan ngay 1-9-2004 (version 1)" xfId="543"/>
    <cellStyle name="2_Du toan Phuong lam" xfId="544"/>
    <cellStyle name="2_Du toan QL 27 (23-12-2005)" xfId="545"/>
    <cellStyle name="2_DuAnKT ngay 11-2-2006" xfId="546"/>
    <cellStyle name="2_Dutoan xuatban" xfId="547"/>
    <cellStyle name="2_Dutoan xuatban_ranh doc (HT)" xfId="548"/>
    <cellStyle name="2_Dutoan xuatbanlan2" xfId="549"/>
    <cellStyle name="2_Dutoan xuatbanlan2_ranh doc (HT)" xfId="550"/>
    <cellStyle name="2_goi 1" xfId="551"/>
    <cellStyle name="2_Goi 1 (TT04)" xfId="552"/>
    <cellStyle name="2_goi 1 duyet theo luong mo (an)" xfId="553"/>
    <cellStyle name="2_Goi 1_1" xfId="554"/>
    <cellStyle name="2_Goi so 1" xfId="555"/>
    <cellStyle name="2_Goi thau so 2 (20-6-2006)" xfId="556"/>
    <cellStyle name="2_Goi02(25-05-2006)" xfId="557"/>
    <cellStyle name="2_Goi1N206" xfId="558"/>
    <cellStyle name="2_Goi2N206" xfId="559"/>
    <cellStyle name="2_Goi4N216" xfId="560"/>
    <cellStyle name="2_Goi5N216" xfId="561"/>
    <cellStyle name="2_Gia_VL cau-JIBIC-Ha-tinh" xfId="562"/>
    <cellStyle name="2_Gia_VLQL48_duyet " xfId="563"/>
    <cellStyle name="2_Gia_VLQL48_duyet _Book1" xfId="564"/>
    <cellStyle name="2_Gia_VLQL48_duyet _Book1_ranh doc (HT)" xfId="565"/>
    <cellStyle name="2_Hoi Song" xfId="566"/>
    <cellStyle name="2_HT-LO" xfId="567"/>
    <cellStyle name="2_Kl6-6-05" xfId="568"/>
    <cellStyle name="2_Klnutgiao" xfId="569"/>
    <cellStyle name="2_KLPA2s" xfId="570"/>
    <cellStyle name="2_KlQdinhduyet" xfId="571"/>
    <cellStyle name="2_KlQdinhduyet_Book1" xfId="572"/>
    <cellStyle name="2_KlQdinhduyet_Book1_ranh doc (HT)" xfId="573"/>
    <cellStyle name="2_KlQL4goi5KCS" xfId="574"/>
    <cellStyle name="2_Kltayth" xfId="575"/>
    <cellStyle name="2_KltaythQDduyet" xfId="576"/>
    <cellStyle name="2_Kluong4-2004" xfId="577"/>
    <cellStyle name="2_Khoi luong" xfId="578"/>
    <cellStyle name="2_Khoi luong doan 1" xfId="579"/>
    <cellStyle name="2_Khoi Luong Hoang Truong - Hoang Phu" xfId="580"/>
    <cellStyle name="2_Luong A6" xfId="581"/>
    <cellStyle name="2_maugiacotaluy" xfId="582"/>
    <cellStyle name="2_My Thanh Son Thanh" xfId="583"/>
    <cellStyle name="2_Nhom I" xfId="584"/>
    <cellStyle name="2_Project N.Du" xfId="585"/>
    <cellStyle name="2_Project N.Du.dien" xfId="586"/>
    <cellStyle name="2_Project QL4" xfId="587"/>
    <cellStyle name="2_Project QL4 goi 7" xfId="588"/>
    <cellStyle name="2_Project QL4 goi5" xfId="589"/>
    <cellStyle name="2_Project QL4 goi8" xfId="590"/>
    <cellStyle name="2_QL1A-SUA2005" xfId="591"/>
    <cellStyle name="2_Sheet1" xfId="592"/>
    <cellStyle name="2_SuoiTon" xfId="593"/>
    <cellStyle name="2_t" xfId="594"/>
    <cellStyle name="2_Tay THoa" xfId="595"/>
    <cellStyle name="2_Tong hop DT dieu chinh duong 38-95" xfId="596"/>
    <cellStyle name="2_Tong hop khoi luong duong 557 (30-5-2006)" xfId="597"/>
    <cellStyle name="2_Tong muc dau tu" xfId="598"/>
    <cellStyle name="2_TT C1 QL7-ql482" xfId="599"/>
    <cellStyle name="2_Tuyen so 1-Km0+00 - Km0+852.56" xfId="600"/>
    <cellStyle name="2_TRUNG PMU 5" xfId="601"/>
    <cellStyle name="2_VatLieu 3 cau -NA" xfId="602"/>
    <cellStyle name="2_ÿÿÿÿÿ" xfId="603"/>
    <cellStyle name="2_ÿÿÿÿÿ_1" xfId="604"/>
    <cellStyle name="2_ÿÿÿÿÿ_Book1" xfId="605"/>
    <cellStyle name="2_ÿÿÿÿÿ_Tong hop DT dieu chinh duong 38-95" xfId="606"/>
    <cellStyle name="20" xfId="607"/>
    <cellStyle name="20% - Accent1" xfId="608"/>
    <cellStyle name="20% - Accent1 2" xfId="609"/>
    <cellStyle name="20% - Accent2" xfId="610"/>
    <cellStyle name="20% - Accent2 2" xfId="611"/>
    <cellStyle name="20% - Accent3" xfId="612"/>
    <cellStyle name="20% - Accent3 2" xfId="613"/>
    <cellStyle name="20% - Accent4" xfId="614"/>
    <cellStyle name="20% - Accent4 2" xfId="615"/>
    <cellStyle name="20% - Accent5" xfId="616"/>
    <cellStyle name="20% - Accent5 2" xfId="617"/>
    <cellStyle name="20% - Accent6" xfId="618"/>
    <cellStyle name="20% - Accent6 2" xfId="619"/>
    <cellStyle name="-2001" xfId="620"/>
    <cellStyle name="3" xfId="621"/>
    <cellStyle name="3_A che do KS +chi BQL" xfId="622"/>
    <cellStyle name="3_BANG CAM COC GPMB 8km" xfId="623"/>
    <cellStyle name="3_Bang tong hop khoi luong" xfId="624"/>
    <cellStyle name="3_Bangbieusua" xfId="625"/>
    <cellStyle name="3_Book1" xfId="626"/>
    <cellStyle name="3_Book1_1" xfId="627"/>
    <cellStyle name="3_Book1_1_Book1" xfId="628"/>
    <cellStyle name="3_Book1_1_Book1_ranh doc (HT)" xfId="629"/>
    <cellStyle name="3_Book1_Book1" xfId="630"/>
    <cellStyle name="3_Book1_CAU XOP XANG II(su­a)" xfId="631"/>
    <cellStyle name="3_Book1_Dieu phoi dat goi 1" xfId="632"/>
    <cellStyle name="3_Book1_Dieu phoi dat goi 2" xfId="633"/>
    <cellStyle name="3_Book1_DT Kha thi ngay 11-2-06" xfId="634"/>
    <cellStyle name="3_Book1_DT ngay 04-01-2006" xfId="635"/>
    <cellStyle name="3_Book1_DT ngay 11-4-2006" xfId="636"/>
    <cellStyle name="3_Book1_DT ngay 15-11-05" xfId="637"/>
    <cellStyle name="3_Book1_Du toan KT-TCsua theo TT 03 - YC 471" xfId="638"/>
    <cellStyle name="3_Book1_Du toan Phuong lam" xfId="639"/>
    <cellStyle name="3_Book1_Du toan QL 27 (23-12-2005)" xfId="640"/>
    <cellStyle name="3_Book1_DuAnKT ngay 11-2-2006" xfId="641"/>
    <cellStyle name="3_Book1_Goi 1" xfId="642"/>
    <cellStyle name="3_Book1_Goi thau so 2 (20-6-2006)" xfId="643"/>
    <cellStyle name="3_Book1_Goi02(25-05-2006)" xfId="644"/>
    <cellStyle name="3_Book1_K C N - HUNG DONG L.NHUA" xfId="645"/>
    <cellStyle name="3_Book1_Khoi Luong Hoang Truong - Hoang Phu" xfId="646"/>
    <cellStyle name="3_Book1_Muong TL" xfId="647"/>
    <cellStyle name="3_Book1_Tuyen so 1-Km0+00 - Km0+852.56" xfId="648"/>
    <cellStyle name="3_C" xfId="649"/>
    <cellStyle name="3_Cau Hua Trai (TT 04)" xfId="650"/>
    <cellStyle name="3_Cau Thanh Ha 1" xfId="651"/>
    <cellStyle name="3_Cau thuy dien Ban La (Cu Anh)" xfId="652"/>
    <cellStyle name="3_Cau thuy dien Ban La (Cu Anh)_Book1" xfId="653"/>
    <cellStyle name="3_Cau thuy dien Ban La (Cu Anh)_Book1_ranh doc (HT)" xfId="654"/>
    <cellStyle name="3_CAU XOP XANG II(su­a)" xfId="655"/>
    <cellStyle name="3_cong" xfId="656"/>
    <cellStyle name="3_Chi phi KS" xfId="657"/>
    <cellStyle name="3_Dakt-Cau tinh Hua Phan" xfId="658"/>
    <cellStyle name="3_DIEN" xfId="659"/>
    <cellStyle name="3_Dieu phoi dat goi 1" xfId="660"/>
    <cellStyle name="3_Dieu phoi dat goi 2" xfId="661"/>
    <cellStyle name="3_Dinh muc thiet ke" xfId="662"/>
    <cellStyle name="3_DONGIA" xfId="663"/>
    <cellStyle name="3_DT KT ngay 10-9-2005" xfId="664"/>
    <cellStyle name="3_DT Kha thi ngay 11-2-06" xfId="665"/>
    <cellStyle name="3_DT ngay 04-01-2006" xfId="666"/>
    <cellStyle name="3_DT ngay 11-4-2006" xfId="667"/>
    <cellStyle name="3_DT ngay 15-11-05" xfId="668"/>
    <cellStyle name="3_DT R1 duyet" xfId="669"/>
    <cellStyle name="3_Dtdchinh2397" xfId="670"/>
    <cellStyle name="3_Dtdchinh2397_ranh doc (HT)" xfId="671"/>
    <cellStyle name="3_DTXL goi 11(20-9-05)" xfId="672"/>
    <cellStyle name="3_du toan" xfId="673"/>
    <cellStyle name="3_du toan (03-11-05)" xfId="674"/>
    <cellStyle name="3_Du toan (12-05-2005) Tham dinh" xfId="675"/>
    <cellStyle name="3_Du toan (23-05-2005) Tham dinh" xfId="676"/>
    <cellStyle name="3_Du toan (5 - 04 - 2004)" xfId="677"/>
    <cellStyle name="3_Du toan (5 - 04 - 2004)_Book1" xfId="678"/>
    <cellStyle name="3_Du toan (5 - 04 - 2004)_Book1_ranh doc (HT)" xfId="679"/>
    <cellStyle name="3_Du toan (6-3-2005)" xfId="680"/>
    <cellStyle name="3_Du toan (Ban A)" xfId="681"/>
    <cellStyle name="3_Du toan (ngay 13 - 07 - 2004)" xfId="682"/>
    <cellStyle name="3_Du toan 558 (Km17+508.12 - Km 22)" xfId="683"/>
    <cellStyle name="3_Du toan 558 (Km17+508.12 - Km 22)_Book1" xfId="684"/>
    <cellStyle name="3_Du toan 558 (Km17+508.12 - Km 22)_Book1_ranh doc (HT)" xfId="685"/>
    <cellStyle name="3_Du toan bo sung (11-2004)" xfId="686"/>
    <cellStyle name="3_Du toan Goi 1" xfId="687"/>
    <cellStyle name="3_du toan goi 12" xfId="688"/>
    <cellStyle name="3_Du toan Goi 2" xfId="689"/>
    <cellStyle name="3_Du toan KT-TCsua theo TT 03 - YC 471" xfId="690"/>
    <cellStyle name="3_Du toan ngay (28-10-2005)" xfId="691"/>
    <cellStyle name="3_Du toan ngay 1-9-2004 (version 1)" xfId="692"/>
    <cellStyle name="3_Du toan Phuong lam" xfId="693"/>
    <cellStyle name="3_Du toan QL 27 (23-12-2005)" xfId="694"/>
    <cellStyle name="3_DuAnKT ngay 11-2-2006" xfId="695"/>
    <cellStyle name="3_Dutoan xuatban" xfId="696"/>
    <cellStyle name="3_Dutoan xuatban_ranh doc (HT)" xfId="697"/>
    <cellStyle name="3_Dutoan xuatbanlan2" xfId="698"/>
    <cellStyle name="3_Dutoan xuatbanlan2_ranh doc (HT)" xfId="699"/>
    <cellStyle name="3_goi 1" xfId="700"/>
    <cellStyle name="3_Goi 1 (TT04)" xfId="701"/>
    <cellStyle name="3_goi 1 duyet theo luong mo (an)" xfId="702"/>
    <cellStyle name="3_Goi 1_1" xfId="703"/>
    <cellStyle name="3_Goi so 1" xfId="704"/>
    <cellStyle name="3_Goi thau so 2 (20-6-2006)" xfId="705"/>
    <cellStyle name="3_Goi02(25-05-2006)" xfId="706"/>
    <cellStyle name="3_Goi1N206" xfId="707"/>
    <cellStyle name="3_Goi2N206" xfId="708"/>
    <cellStyle name="3_Goi4N216" xfId="709"/>
    <cellStyle name="3_Goi5N216" xfId="710"/>
    <cellStyle name="3_Gia_VL cau-JIBIC-Ha-tinh" xfId="711"/>
    <cellStyle name="3_Gia_VLQL48_duyet " xfId="712"/>
    <cellStyle name="3_Gia_VLQL48_duyet _Book1" xfId="713"/>
    <cellStyle name="3_Gia_VLQL48_duyet _Book1_ranh doc (HT)" xfId="714"/>
    <cellStyle name="3_Hoi Song" xfId="715"/>
    <cellStyle name="3_HT-LO" xfId="716"/>
    <cellStyle name="3_Kl6-6-05" xfId="717"/>
    <cellStyle name="3_Klnutgiao" xfId="718"/>
    <cellStyle name="3_KLPA2s" xfId="719"/>
    <cellStyle name="3_KlQdinhduyet" xfId="720"/>
    <cellStyle name="3_KlQdinhduyet_Book1" xfId="721"/>
    <cellStyle name="3_KlQdinhduyet_Book1_ranh doc (HT)" xfId="722"/>
    <cellStyle name="3_KlQL4goi5KCS" xfId="723"/>
    <cellStyle name="3_Kltayth" xfId="724"/>
    <cellStyle name="3_KltaythQDduyet" xfId="725"/>
    <cellStyle name="3_Kluong4-2004" xfId="726"/>
    <cellStyle name="3_Khoi luong" xfId="727"/>
    <cellStyle name="3_Khoi luong doan 1" xfId="728"/>
    <cellStyle name="3_Khoi Luong Hoang Truong - Hoang Phu" xfId="729"/>
    <cellStyle name="3_Luong A6" xfId="730"/>
    <cellStyle name="3_maugiacotaluy" xfId="731"/>
    <cellStyle name="3_My Thanh Son Thanh" xfId="732"/>
    <cellStyle name="3_Nhom I" xfId="733"/>
    <cellStyle name="3_Project N.Du" xfId="734"/>
    <cellStyle name="3_Project N.Du.dien" xfId="735"/>
    <cellStyle name="3_Project QL4" xfId="736"/>
    <cellStyle name="3_Project QL4 goi 7" xfId="737"/>
    <cellStyle name="3_Project QL4 goi5" xfId="738"/>
    <cellStyle name="3_Project QL4 goi8" xfId="739"/>
    <cellStyle name="3_QL1A-SUA2005" xfId="740"/>
    <cellStyle name="3_Sheet1" xfId="741"/>
    <cellStyle name="3_SuoiTon" xfId="742"/>
    <cellStyle name="3_t" xfId="743"/>
    <cellStyle name="3_Tay THoa" xfId="744"/>
    <cellStyle name="3_Tong hop DT dieu chinh duong 38-95" xfId="745"/>
    <cellStyle name="3_Tong hop khoi luong duong 557 (30-5-2006)" xfId="746"/>
    <cellStyle name="3_Tong muc dau tu" xfId="747"/>
    <cellStyle name="3_TT C1 QL7-ql482" xfId="748"/>
    <cellStyle name="3_Tuyen so 1-Km0+00 - Km0+852.56" xfId="749"/>
    <cellStyle name="3_VatLieu 3 cau -NA" xfId="750"/>
    <cellStyle name="3_ÿÿÿÿÿ" xfId="751"/>
    <cellStyle name="3_ÿÿÿÿÿ_1" xfId="752"/>
    <cellStyle name="4" xfId="753"/>
    <cellStyle name="4_A che do KS +chi BQL" xfId="754"/>
    <cellStyle name="4_BANG CAM COC GPMB 8km" xfId="755"/>
    <cellStyle name="4_Bang tong hop khoi luong" xfId="756"/>
    <cellStyle name="4_Bangbieusua" xfId="757"/>
    <cellStyle name="4_Book1" xfId="758"/>
    <cellStyle name="4_Book1_1" xfId="759"/>
    <cellStyle name="4_Book1_1_Book1" xfId="760"/>
    <cellStyle name="4_Book1_1_Book1_ranh doc (HT)" xfId="761"/>
    <cellStyle name="4_Book1_Book1" xfId="762"/>
    <cellStyle name="4_Book1_CAU XOP XANG II(su­a)" xfId="763"/>
    <cellStyle name="4_Book1_Dieu phoi dat goi 1" xfId="764"/>
    <cellStyle name="4_Book1_Dieu phoi dat goi 2" xfId="765"/>
    <cellStyle name="4_Book1_DT Kha thi ngay 11-2-06" xfId="766"/>
    <cellStyle name="4_Book1_DT ngay 04-01-2006" xfId="767"/>
    <cellStyle name="4_Book1_DT ngay 11-4-2006" xfId="768"/>
    <cellStyle name="4_Book1_DT ngay 15-11-05" xfId="769"/>
    <cellStyle name="4_Book1_Du toan KT-TCsua theo TT 03 - YC 471" xfId="770"/>
    <cellStyle name="4_Book1_Du toan Phuong lam" xfId="771"/>
    <cellStyle name="4_Book1_Du toan QL 27 (23-12-2005)" xfId="772"/>
    <cellStyle name="4_Book1_DuAnKT ngay 11-2-2006" xfId="773"/>
    <cellStyle name="4_Book1_Goi 1" xfId="774"/>
    <cellStyle name="4_Book1_Goi thau so 2 (20-6-2006)" xfId="775"/>
    <cellStyle name="4_Book1_Goi02(25-05-2006)" xfId="776"/>
    <cellStyle name="4_Book1_K C N - HUNG DONG L.NHUA" xfId="777"/>
    <cellStyle name="4_Book1_Khoi Luong Hoang Truong - Hoang Phu" xfId="778"/>
    <cellStyle name="4_Book1_Muong TL" xfId="779"/>
    <cellStyle name="4_Book1_Tuyen so 1-Km0+00 - Km0+852.56" xfId="780"/>
    <cellStyle name="4_C" xfId="781"/>
    <cellStyle name="4_Cau Hua Trai (TT 04)" xfId="782"/>
    <cellStyle name="4_Cau Thanh Ha 1" xfId="783"/>
    <cellStyle name="4_Cau thuy dien Ban La (Cu Anh)" xfId="784"/>
    <cellStyle name="4_Cau thuy dien Ban La (Cu Anh)_Book1" xfId="785"/>
    <cellStyle name="4_Cau thuy dien Ban La (Cu Anh)_Book1_ranh doc (HT)" xfId="786"/>
    <cellStyle name="4_CAU XOP XANG II(su­a)" xfId="787"/>
    <cellStyle name="4_cong" xfId="788"/>
    <cellStyle name="4_Chi phi KS" xfId="789"/>
    <cellStyle name="4_Dakt-Cau tinh Hua Phan" xfId="790"/>
    <cellStyle name="4_DIEN" xfId="791"/>
    <cellStyle name="4_Dieu phoi dat goi 1" xfId="792"/>
    <cellStyle name="4_Dieu phoi dat goi 2" xfId="793"/>
    <cellStyle name="4_Dinh muc thiet ke" xfId="794"/>
    <cellStyle name="4_DONGIA" xfId="795"/>
    <cellStyle name="4_DT KT ngay 10-9-2005" xfId="796"/>
    <cellStyle name="4_DT Kha thi ngay 11-2-06" xfId="797"/>
    <cellStyle name="4_DT ngay 04-01-2006" xfId="798"/>
    <cellStyle name="4_DT ngay 11-4-2006" xfId="799"/>
    <cellStyle name="4_DT ngay 15-11-05" xfId="800"/>
    <cellStyle name="4_DT R1 duyet" xfId="801"/>
    <cellStyle name="4_Dtdchinh2397" xfId="802"/>
    <cellStyle name="4_Dtdchinh2397_ranh doc (HT)" xfId="803"/>
    <cellStyle name="4_DTXL goi 11(20-9-05)" xfId="804"/>
    <cellStyle name="4_du toan" xfId="805"/>
    <cellStyle name="4_du toan (03-11-05)" xfId="806"/>
    <cellStyle name="4_Du toan (12-05-2005) Tham dinh" xfId="807"/>
    <cellStyle name="4_Du toan (23-05-2005) Tham dinh" xfId="808"/>
    <cellStyle name="4_Du toan (5 - 04 - 2004)" xfId="809"/>
    <cellStyle name="4_Du toan (5 - 04 - 2004)_Book1" xfId="810"/>
    <cellStyle name="4_Du toan (5 - 04 - 2004)_Book1_ranh doc (HT)" xfId="811"/>
    <cellStyle name="4_Du toan (6-3-2005)" xfId="812"/>
    <cellStyle name="4_Du toan (Ban A)" xfId="813"/>
    <cellStyle name="4_Du toan (ngay 13 - 07 - 2004)" xfId="814"/>
    <cellStyle name="4_Du toan 558 (Km17+508.12 - Km 22)" xfId="815"/>
    <cellStyle name="4_Du toan 558 (Km17+508.12 - Km 22)_Book1" xfId="816"/>
    <cellStyle name="4_Du toan 558 (Km17+508.12 - Km 22)_Book1_ranh doc (HT)" xfId="817"/>
    <cellStyle name="4_Du toan bo sung (11-2004)" xfId="818"/>
    <cellStyle name="4_Du toan Goi 1" xfId="819"/>
    <cellStyle name="4_du toan goi 12" xfId="820"/>
    <cellStyle name="4_Du toan Goi 2" xfId="821"/>
    <cellStyle name="4_Du toan KT-TCsua theo TT 03 - YC 471" xfId="822"/>
    <cellStyle name="4_Du toan ngay (28-10-2005)" xfId="823"/>
    <cellStyle name="4_Du toan ngay 1-9-2004 (version 1)" xfId="824"/>
    <cellStyle name="4_Du toan Phuong lam" xfId="825"/>
    <cellStyle name="4_Du toan QL 27 (23-12-2005)" xfId="826"/>
    <cellStyle name="4_DuAnKT ngay 11-2-2006" xfId="827"/>
    <cellStyle name="4_Dutoan xuatban" xfId="828"/>
    <cellStyle name="4_Dutoan xuatban_ranh doc (HT)" xfId="829"/>
    <cellStyle name="4_Dutoan xuatbanlan2" xfId="830"/>
    <cellStyle name="4_Dutoan xuatbanlan2_ranh doc (HT)" xfId="831"/>
    <cellStyle name="4_goi 1" xfId="832"/>
    <cellStyle name="4_Goi 1 (TT04)" xfId="833"/>
    <cellStyle name="4_goi 1 duyet theo luong mo (an)" xfId="834"/>
    <cellStyle name="4_Goi 1_1" xfId="835"/>
    <cellStyle name="4_Goi so 1" xfId="836"/>
    <cellStyle name="4_Goi thau so 2 (20-6-2006)" xfId="837"/>
    <cellStyle name="4_Goi02(25-05-2006)" xfId="838"/>
    <cellStyle name="4_Goi1N206" xfId="839"/>
    <cellStyle name="4_Goi2N206" xfId="840"/>
    <cellStyle name="4_Goi4N216" xfId="841"/>
    <cellStyle name="4_Goi5N216" xfId="842"/>
    <cellStyle name="4_Gia_VL cau-JIBIC-Ha-tinh" xfId="843"/>
    <cellStyle name="4_Gia_VLQL48_duyet " xfId="844"/>
    <cellStyle name="4_Gia_VLQL48_duyet _Book1" xfId="845"/>
    <cellStyle name="4_Gia_VLQL48_duyet _Book1_ranh doc (HT)" xfId="846"/>
    <cellStyle name="4_Hoi Song" xfId="847"/>
    <cellStyle name="4_HT-LO" xfId="848"/>
    <cellStyle name="4_Kl6-6-05" xfId="849"/>
    <cellStyle name="4_Klnutgiao" xfId="850"/>
    <cellStyle name="4_KLPA2s" xfId="851"/>
    <cellStyle name="4_KlQdinhduyet" xfId="852"/>
    <cellStyle name="4_KlQdinhduyet_Book1" xfId="853"/>
    <cellStyle name="4_KlQdinhduyet_Book1_ranh doc (HT)" xfId="854"/>
    <cellStyle name="4_KlQL4goi5KCS" xfId="855"/>
    <cellStyle name="4_Kltayth" xfId="856"/>
    <cellStyle name="4_KltaythQDduyet" xfId="857"/>
    <cellStyle name="4_Kluong4-2004" xfId="858"/>
    <cellStyle name="4_Khoi luong" xfId="859"/>
    <cellStyle name="4_Khoi luong doan 1" xfId="860"/>
    <cellStyle name="4_Khoi Luong Hoang Truong - Hoang Phu" xfId="861"/>
    <cellStyle name="4_Luong A6" xfId="862"/>
    <cellStyle name="4_maugiacotaluy" xfId="863"/>
    <cellStyle name="4_My Thanh Son Thanh" xfId="864"/>
    <cellStyle name="4_Nhom I" xfId="865"/>
    <cellStyle name="4_Project N.Du" xfId="866"/>
    <cellStyle name="4_Project N.Du.dien" xfId="867"/>
    <cellStyle name="4_Project QL4" xfId="868"/>
    <cellStyle name="4_Project QL4 goi 7" xfId="869"/>
    <cellStyle name="4_Project QL4 goi5" xfId="870"/>
    <cellStyle name="4_Project QL4 goi8" xfId="871"/>
    <cellStyle name="4_QL1A-SUA2005" xfId="872"/>
    <cellStyle name="4_Sheet1" xfId="873"/>
    <cellStyle name="4_SuoiTon" xfId="874"/>
    <cellStyle name="4_t" xfId="875"/>
    <cellStyle name="4_Tay THoa" xfId="876"/>
    <cellStyle name="4_Tong hop DT dieu chinh duong 38-95" xfId="877"/>
    <cellStyle name="4_Tong hop khoi luong duong 557 (30-5-2006)" xfId="878"/>
    <cellStyle name="4_Tong muc dau tu" xfId="879"/>
    <cellStyle name="4_TT C1 QL7-ql482" xfId="880"/>
    <cellStyle name="4_Tuyen so 1-Km0+00 - Km0+852.56" xfId="881"/>
    <cellStyle name="4_VatLieu 3 cau -NA" xfId="882"/>
    <cellStyle name="4_ÿÿÿÿÿ" xfId="883"/>
    <cellStyle name="4_ÿÿÿÿÿ_1" xfId="884"/>
    <cellStyle name="40% - Accent1" xfId="885"/>
    <cellStyle name="40% - Accent1 2" xfId="886"/>
    <cellStyle name="40% - Accent2" xfId="887"/>
    <cellStyle name="40% - Accent2 2" xfId="888"/>
    <cellStyle name="40% - Accent3" xfId="889"/>
    <cellStyle name="40% - Accent3 2" xfId="890"/>
    <cellStyle name="40% - Accent4" xfId="891"/>
    <cellStyle name="40% - Accent4 2" xfId="892"/>
    <cellStyle name="40% - Accent5" xfId="893"/>
    <cellStyle name="40% - Accent5 2" xfId="894"/>
    <cellStyle name="40% - Accent6" xfId="895"/>
    <cellStyle name="40% - Accent6 2" xfId="896"/>
    <cellStyle name="6" xfId="897"/>
    <cellStyle name="6_Book1" xfId="898"/>
    <cellStyle name="6_Book1_ranh doc (HT)" xfId="899"/>
    <cellStyle name="6_ranh doc (HT)" xfId="900"/>
    <cellStyle name="6_thanh toan cau tran (dot 7)-" xfId="901"/>
    <cellStyle name="6_thanh toan cau tran (dot 7)-_ranh doc (HT)" xfId="902"/>
    <cellStyle name="60% - Accent1" xfId="903"/>
    <cellStyle name="60% - Accent1 2" xfId="904"/>
    <cellStyle name="60% - Accent2" xfId="905"/>
    <cellStyle name="60% - Accent2 2" xfId="906"/>
    <cellStyle name="60% - Accent3" xfId="907"/>
    <cellStyle name="60% - Accent3 2" xfId="908"/>
    <cellStyle name="60% - Accent4" xfId="909"/>
    <cellStyle name="60% - Accent4 2" xfId="910"/>
    <cellStyle name="60% - Accent5" xfId="911"/>
    <cellStyle name="60% - Accent5 2" xfId="912"/>
    <cellStyle name="60% - Accent6" xfId="913"/>
    <cellStyle name="60% - Accent6 2" xfId="914"/>
    <cellStyle name="9" xfId="915"/>
    <cellStyle name="_x0001_Å»_x001E_´ " xfId="916"/>
    <cellStyle name="_x0001_Å»_x001E_´_" xfId="917"/>
    <cellStyle name="Accent1" xfId="918"/>
    <cellStyle name="Accent1 - 20%" xfId="919"/>
    <cellStyle name="Accent1 - 40%" xfId="920"/>
    <cellStyle name="Accent1 - 60%" xfId="921"/>
    <cellStyle name="Accent1 2" xfId="922"/>
    <cellStyle name="Accent2" xfId="923"/>
    <cellStyle name="Accent2 - 20%" xfId="924"/>
    <cellStyle name="Accent2 - 40%" xfId="925"/>
    <cellStyle name="Accent2 - 60%" xfId="926"/>
    <cellStyle name="Accent2 2" xfId="927"/>
    <cellStyle name="Accent3" xfId="928"/>
    <cellStyle name="Accent3 - 20%" xfId="929"/>
    <cellStyle name="Accent3 - 40%" xfId="930"/>
    <cellStyle name="Accent3 - 60%" xfId="931"/>
    <cellStyle name="Accent3 2" xfId="932"/>
    <cellStyle name="Accent4" xfId="933"/>
    <cellStyle name="Accent4 - 20%" xfId="934"/>
    <cellStyle name="Accent4 - 40%" xfId="935"/>
    <cellStyle name="Accent4 - 60%" xfId="936"/>
    <cellStyle name="Accent4 2" xfId="937"/>
    <cellStyle name="Accent5" xfId="938"/>
    <cellStyle name="Accent5 - 20%" xfId="939"/>
    <cellStyle name="Accent5 - 40%" xfId="940"/>
    <cellStyle name="Accent5 - 60%" xfId="941"/>
    <cellStyle name="Accent5 2" xfId="942"/>
    <cellStyle name="Accent6" xfId="943"/>
    <cellStyle name="Accent6 - 20%" xfId="944"/>
    <cellStyle name="Accent6 - 40%" xfId="945"/>
    <cellStyle name="Accent6 - 60%" xfId="946"/>
    <cellStyle name="Accent6 2" xfId="947"/>
    <cellStyle name="ÅëÈ­ [0]_      " xfId="948"/>
    <cellStyle name="AeE­ [0]_INQUIRY ¿?¾÷AßAø " xfId="949"/>
    <cellStyle name="ÅëÈ­ [0]_L601CPT" xfId="950"/>
    <cellStyle name="ÅëÈ­_      " xfId="951"/>
    <cellStyle name="AeE­_INQUIRY ¿?¾÷AßAø " xfId="952"/>
    <cellStyle name="ÅëÈ­_L601CPT" xfId="953"/>
    <cellStyle name="APPEAR" xfId="954"/>
    <cellStyle name="args.style" xfId="955"/>
    <cellStyle name="ÄÞ¸¶ [0]_      " xfId="956"/>
    <cellStyle name="AÞ¸¶ [0]_INQUIRY ¿?¾÷AßAø " xfId="957"/>
    <cellStyle name="ÄÞ¸¶ [0]_L601CPT" xfId="958"/>
    <cellStyle name="ÄÞ¸¶_      " xfId="959"/>
    <cellStyle name="AÞ¸¶_INQUIRY ¿?¾÷AßAø " xfId="960"/>
    <cellStyle name="ÄÞ¸¶_L601CPT" xfId="961"/>
    <cellStyle name="AutoFormat Options" xfId="962"/>
    <cellStyle name="Bad" xfId="963"/>
    <cellStyle name="Bad 2" xfId="964"/>
    <cellStyle name="Body" xfId="965"/>
    <cellStyle name="C?AØ_¿?¾÷CoE² " xfId="966"/>
    <cellStyle name="C~1" xfId="967"/>
    <cellStyle name="Ç¥ÁØ_      " xfId="968"/>
    <cellStyle name="C￥AØ_¿μ¾÷CoE² " xfId="969"/>
    <cellStyle name="Ç¥ÁØ_±¸¹Ì´ëÃ¥" xfId="970"/>
    <cellStyle name="C￥AØ_Sheet1_¿μ¾÷CoE² " xfId="971"/>
    <cellStyle name="Calc Currency (0)" xfId="972"/>
    <cellStyle name="Calc Currency (2)" xfId="973"/>
    <cellStyle name="Calc Percent (0)" xfId="974"/>
    <cellStyle name="Calc Percent (1)" xfId="975"/>
    <cellStyle name="Calc Percent (2)" xfId="976"/>
    <cellStyle name="Calc Units (0)" xfId="977"/>
    <cellStyle name="Calc Units (1)" xfId="978"/>
    <cellStyle name="Calc Units (2)" xfId="979"/>
    <cellStyle name="Calculation" xfId="980"/>
    <cellStyle name="Calculation 2" xfId="981"/>
    <cellStyle name="category" xfId="982"/>
    <cellStyle name="CC1" xfId="983"/>
    <cellStyle name="CC2" xfId="984"/>
    <cellStyle name="Cerrency_Sheet2_XANGDAU" xfId="985"/>
    <cellStyle name="Co?ma_Sheet1" xfId="986"/>
    <cellStyle name="Comma" xfId="987"/>
    <cellStyle name="Comma  - Style1" xfId="988"/>
    <cellStyle name="Comma  - Style2" xfId="989"/>
    <cellStyle name="Comma  - Style3" xfId="990"/>
    <cellStyle name="Comma  - Style4" xfId="991"/>
    <cellStyle name="Comma  - Style5" xfId="992"/>
    <cellStyle name="Comma  - Style6" xfId="993"/>
    <cellStyle name="Comma  - Style7" xfId="994"/>
    <cellStyle name="Comma  - Style8" xfId="995"/>
    <cellStyle name="Comma [0]" xfId="996"/>
    <cellStyle name="Comma [00]" xfId="997"/>
    <cellStyle name="Comma 2" xfId="998"/>
    <cellStyle name="Comma 2 2" xfId="999"/>
    <cellStyle name="Comma 3" xfId="1000"/>
    <cellStyle name="Comma 3 2" xfId="1001"/>
    <cellStyle name="Comma 3 2 2" xfId="1002"/>
    <cellStyle name="Comma 3 2 3" xfId="1003"/>
    <cellStyle name="Comma 3 3" xfId="1004"/>
    <cellStyle name="Comma 3 4" xfId="1005"/>
    <cellStyle name="Comma 4" xfId="1006"/>
    <cellStyle name="Comma 5" xfId="1007"/>
    <cellStyle name="Comma 6" xfId="1008"/>
    <cellStyle name="Comma 7" xfId="1009"/>
    <cellStyle name="comma zerodec" xfId="1010"/>
    <cellStyle name="Comma0" xfId="1011"/>
    <cellStyle name="Copied" xfId="1012"/>
    <cellStyle name="Co聭ma_Sheet1" xfId="1013"/>
    <cellStyle name="Cࡵrrency_Sheet1_PRODUCTĠ" xfId="1014"/>
    <cellStyle name="_x0001_CS_x0006_RMO[" xfId="1015"/>
    <cellStyle name="_x0001_CS_x0006_RMO_" xfId="1016"/>
    <cellStyle name="CT1" xfId="1017"/>
    <cellStyle name="CT2" xfId="1018"/>
    <cellStyle name="CT4" xfId="1019"/>
    <cellStyle name="CT5" xfId="1020"/>
    <cellStyle name="ct7" xfId="1021"/>
    <cellStyle name="ct8" xfId="1022"/>
    <cellStyle name="cth1" xfId="1023"/>
    <cellStyle name="Cthuc" xfId="1024"/>
    <cellStyle name="Cthuc1" xfId="1025"/>
    <cellStyle name="Currency" xfId="1026"/>
    <cellStyle name="Currency [0]" xfId="1027"/>
    <cellStyle name="Currency [00]" xfId="1028"/>
    <cellStyle name="Currency0" xfId="1029"/>
    <cellStyle name="Currency1" xfId="1030"/>
    <cellStyle name="chchuyen" xfId="1031"/>
    <cellStyle name="Check Cell" xfId="1032"/>
    <cellStyle name="Check Cell 2" xfId="1033"/>
    <cellStyle name="Chi phÝ kh¸c_Book1" xfId="1034"/>
    <cellStyle name="chu" xfId="1035"/>
    <cellStyle name="Chuẩn 2" xfId="1036"/>
    <cellStyle name="CHUONG" xfId="1037"/>
    <cellStyle name="d" xfId="1038"/>
    <cellStyle name="d%" xfId="1039"/>
    <cellStyle name="d1" xfId="1040"/>
    <cellStyle name="Date" xfId="1041"/>
    <cellStyle name="Date Short" xfId="1042"/>
    <cellStyle name="Dấu phảy 2" xfId="1043"/>
    <cellStyle name="Dezimal [0]_22002151167317Diagrammanpower" xfId="1044"/>
    <cellStyle name="Dezimal_22002151167317Diagrammanpower" xfId="1045"/>
    <cellStyle name="_x0001_dÏÈ¹ " xfId="1046"/>
    <cellStyle name="_x0001_dÏÈ¹_" xfId="1047"/>
    <cellStyle name="Dollar (zero dec)" xfId="1048"/>
    <cellStyle name="DuToanBXD" xfId="1049"/>
    <cellStyle name="Dziesi?tny [0]_Invoices2001Slovakia" xfId="1050"/>
    <cellStyle name="Dziesi?tny_Invoices2001Slovakia" xfId="1051"/>
    <cellStyle name="Dziesietny [0]_Invoices2001Slovakia" xfId="1052"/>
    <cellStyle name="Dziesiętny [0]_Invoices2001Slovakia" xfId="1053"/>
    <cellStyle name="Dziesietny [0]_Invoices2001Slovakia_Book1" xfId="1054"/>
    <cellStyle name="Dziesiętny [0]_Invoices2001Slovakia_Book1" xfId="1055"/>
    <cellStyle name="Dziesietny [0]_Invoices2001Slovakia_Book1_Tong hop Cac tuyen(9-1-06)" xfId="1056"/>
    <cellStyle name="Dziesiętny [0]_Invoices2001Slovakia_Book1_Tong hop Cac tuyen(9-1-06)" xfId="1057"/>
    <cellStyle name="Dziesietny [0]_Invoices2001Slovakia_KL K.C mat duong" xfId="1058"/>
    <cellStyle name="Dziesiętny [0]_Invoices2001Slovakia_Nhalamviec VTC(25-1-05)" xfId="1059"/>
    <cellStyle name="Dziesietny [0]_Invoices2001Slovakia_TDT KHANH HOA" xfId="1060"/>
    <cellStyle name="Dziesiętny [0]_Invoices2001Slovakia_TDT KHANH HOA" xfId="1061"/>
    <cellStyle name="Dziesietny [0]_Invoices2001Slovakia_TDT KHANH HOA_Tong hop Cac tuyen(9-1-06)" xfId="1062"/>
    <cellStyle name="Dziesiętny [0]_Invoices2001Slovakia_TDT KHANH HOA_Tong hop Cac tuyen(9-1-06)" xfId="1063"/>
    <cellStyle name="Dziesietny [0]_Invoices2001Slovakia_TDT quangngai" xfId="1064"/>
    <cellStyle name="Dziesiętny [0]_Invoices2001Slovakia_TDT quangngai" xfId="1065"/>
    <cellStyle name="Dziesietny [0]_Invoices2001Slovakia_Tong hop Cac tuyen(9-1-06)" xfId="1066"/>
    <cellStyle name="Dziesietny_Invoices2001Slovakia" xfId="1067"/>
    <cellStyle name="Dziesiętny_Invoices2001Slovakia" xfId="1068"/>
    <cellStyle name="Dziesietny_Invoices2001Slovakia_Book1" xfId="1069"/>
    <cellStyle name="Dziesiętny_Invoices2001Slovakia_Book1" xfId="1070"/>
    <cellStyle name="Dziesietny_Invoices2001Slovakia_Book1_Tong hop Cac tuyen(9-1-06)" xfId="1071"/>
    <cellStyle name="Dziesiętny_Invoices2001Slovakia_Book1_Tong hop Cac tuyen(9-1-06)" xfId="1072"/>
    <cellStyle name="Dziesietny_Invoices2001Slovakia_KL K.C mat duong" xfId="1073"/>
    <cellStyle name="Dziesiętny_Invoices2001Slovakia_Nhalamviec VTC(25-1-05)" xfId="1074"/>
    <cellStyle name="Dziesietny_Invoices2001Slovakia_TDT KHANH HOA" xfId="1075"/>
    <cellStyle name="Dziesiętny_Invoices2001Slovakia_TDT KHANH HOA" xfId="1076"/>
    <cellStyle name="Dziesietny_Invoices2001Slovakia_TDT KHANH HOA_Tong hop Cac tuyen(9-1-06)" xfId="1077"/>
    <cellStyle name="Dziesiętny_Invoices2001Slovakia_TDT KHANH HOA_Tong hop Cac tuyen(9-1-06)" xfId="1078"/>
    <cellStyle name="Dziesietny_Invoices2001Slovakia_TDT quangngai" xfId="1079"/>
    <cellStyle name="Dziesiętny_Invoices2001Slovakia_TDT quangngai" xfId="1080"/>
    <cellStyle name="Dziesietny_Invoices2001Slovakia_Tong hop Cac tuyen(9-1-06)" xfId="1081"/>
    <cellStyle name="e" xfId="1082"/>
    <cellStyle name="eeee" xfId="1083"/>
    <cellStyle name="Emphasis 1" xfId="1084"/>
    <cellStyle name="Emphasis 2" xfId="1085"/>
    <cellStyle name="Emphasis 3" xfId="1086"/>
    <cellStyle name="Enter Currency (0)" xfId="1087"/>
    <cellStyle name="Enter Currency (2)" xfId="1088"/>
    <cellStyle name="Enter Units (0)" xfId="1089"/>
    <cellStyle name="Enter Units (1)" xfId="1090"/>
    <cellStyle name="Enter Units (2)" xfId="1091"/>
    <cellStyle name="Entered" xfId="1092"/>
    <cellStyle name="Euro" xfId="1093"/>
    <cellStyle name="Explanatory Text" xfId="1094"/>
    <cellStyle name="Explanatory Text 2" xfId="1095"/>
    <cellStyle name="f" xfId="1096"/>
    <cellStyle name="Fixed" xfId="1097"/>
    <cellStyle name="Followed Hyperlink" xfId="1098"/>
    <cellStyle name="Font Britannic16" xfId="1099"/>
    <cellStyle name="Font Britannic18" xfId="1100"/>
    <cellStyle name="Font CenturyCond 18" xfId="1101"/>
    <cellStyle name="Font Cond20" xfId="1102"/>
    <cellStyle name="Font Lucida sans16" xfId="1103"/>
    <cellStyle name="Font LucidaSans16" xfId="1104"/>
    <cellStyle name="Font NewCenturyCond18" xfId="1105"/>
    <cellStyle name="Font Ottawa14" xfId="1106"/>
    <cellStyle name="Font Ottawa16" xfId="1107"/>
    <cellStyle name="Good" xfId="1108"/>
    <cellStyle name="Good 2" xfId="1109"/>
    <cellStyle name="Grey" xfId="1110"/>
    <cellStyle name="H" xfId="1111"/>
    <cellStyle name="H_ranh doc (HT)" xfId="1112"/>
    <cellStyle name="ha" xfId="1113"/>
    <cellStyle name="Head 1" xfId="1114"/>
    <cellStyle name="HEADER_Book1" xfId="1115"/>
    <cellStyle name="Header1" xfId="1116"/>
    <cellStyle name="Header2" xfId="1117"/>
    <cellStyle name="Heading 1" xfId="1118"/>
    <cellStyle name="Heading 1 2" xfId="1119"/>
    <cellStyle name="Heading 2" xfId="1120"/>
    <cellStyle name="Heading 2 2" xfId="1121"/>
    <cellStyle name="Heading 3" xfId="1122"/>
    <cellStyle name="Heading 3 2" xfId="1123"/>
    <cellStyle name="Heading 4" xfId="1124"/>
    <cellStyle name="Heading 4 2" xfId="1125"/>
    <cellStyle name="HEADING1" xfId="1126"/>
    <cellStyle name="HEADING2" xfId="1127"/>
    <cellStyle name="HEADINGS" xfId="1128"/>
    <cellStyle name="HEADINGSTOP" xfId="1129"/>
    <cellStyle name="headoption" xfId="1130"/>
    <cellStyle name="HIDE" xfId="1131"/>
    <cellStyle name="hoa" xfId="1132"/>
    <cellStyle name="Hoa-Scholl" xfId="1133"/>
    <cellStyle name="Hyperlink" xfId="1134"/>
    <cellStyle name="i·0" xfId="1135"/>
    <cellStyle name="_x0001_í½?" xfId="1136"/>
    <cellStyle name="_x0001_íå_x001B_ô " xfId="1137"/>
    <cellStyle name="_x0001_íå_x001B_ô_" xfId="1138"/>
    <cellStyle name="Input" xfId="1139"/>
    <cellStyle name="Input [yellow]" xfId="1140"/>
    <cellStyle name="Input 2" xfId="1141"/>
    <cellStyle name="k" xfId="1142"/>
    <cellStyle name="k_TONG HOP KINH PHI" xfId="1143"/>
    <cellStyle name="k_ÿÿÿÿÿ" xfId="1144"/>
    <cellStyle name="k_ÿÿÿÿÿ_1" xfId="1145"/>
    <cellStyle name="k_ÿÿÿÿÿ_2" xfId="1146"/>
    <cellStyle name="ke" xfId="1147"/>
    <cellStyle name="KENGANG" xfId="1148"/>
    <cellStyle name="khanh" xfId="1149"/>
    <cellStyle name="khung" xfId="1150"/>
    <cellStyle name="Ledger 17 x 11 in" xfId="1151"/>
    <cellStyle name="Line" xfId="1152"/>
    <cellStyle name="Link Currency (0)" xfId="1153"/>
    <cellStyle name="Link Currency (2)" xfId="1154"/>
    <cellStyle name="Link Units (0)" xfId="1155"/>
    <cellStyle name="Link Units (1)" xfId="1156"/>
    <cellStyle name="Link Units (2)" xfId="1157"/>
    <cellStyle name="Linked Cell" xfId="1158"/>
    <cellStyle name="Linked Cell 2" xfId="1159"/>
    <cellStyle name="luc" xfId="1160"/>
    <cellStyle name="luc2" xfId="1161"/>
    <cellStyle name="MARK" xfId="1162"/>
    <cellStyle name="MAU" xfId="1163"/>
    <cellStyle name="MI07" xfId="1164"/>
    <cellStyle name="Migliaia (0)_CALPREZZ" xfId="1165"/>
    <cellStyle name="Migliaia_ PESO ELETTR." xfId="1166"/>
    <cellStyle name="Millares [0]_Well Timing" xfId="1167"/>
    <cellStyle name="Millares_Well Timing" xfId="1168"/>
    <cellStyle name="Milliers [0]_      " xfId="1169"/>
    <cellStyle name="Milliers_      " xfId="1170"/>
    <cellStyle name="Model" xfId="1171"/>
    <cellStyle name="moi" xfId="1172"/>
    <cellStyle name="Moneda [0]_Well Timing" xfId="1173"/>
    <cellStyle name="Moneda_Well Timing" xfId="1174"/>
    <cellStyle name="Monétaire [0]_      " xfId="1175"/>
    <cellStyle name="Monétaire_      " xfId="1176"/>
    <cellStyle name="n" xfId="1177"/>
    <cellStyle name="n1" xfId="1178"/>
    <cellStyle name="Neutral" xfId="1179"/>
    <cellStyle name="Neutral 2" xfId="1180"/>
    <cellStyle name="New" xfId="1181"/>
    <cellStyle name="New Times Roman" xfId="1182"/>
    <cellStyle name="New_ranh doc (HT)" xfId="1183"/>
    <cellStyle name="no dec" xfId="1184"/>
    <cellStyle name="ÑONVÒ" xfId="1185"/>
    <cellStyle name="Normal - Style1" xfId="1186"/>
    <cellStyle name="Normal - 유형1" xfId="1187"/>
    <cellStyle name="Normal 12" xfId="1188"/>
    <cellStyle name="Normal 2" xfId="1189"/>
    <cellStyle name="Normal 2 2" xfId="1190"/>
    <cellStyle name="Normal 2 2 2" xfId="1191"/>
    <cellStyle name="Normal 2 2 2 2" xfId="1192"/>
    <cellStyle name="Normal 2 2 2 3" xfId="1193"/>
    <cellStyle name="Normal 2 2 3" xfId="1194"/>
    <cellStyle name="Normal 2 3" xfId="1195"/>
    <cellStyle name="Normal 2 4" xfId="1196"/>
    <cellStyle name="Normal 3" xfId="1197"/>
    <cellStyle name="Normal 3 2" xfId="1198"/>
    <cellStyle name="Normal 3 2 2" xfId="1199"/>
    <cellStyle name="Normal 3 2 3" xfId="1200"/>
    <cellStyle name="Normal 3 3" xfId="1201"/>
    <cellStyle name="Normal 3 4" xfId="1202"/>
    <cellStyle name="Normal 4" xfId="1203"/>
    <cellStyle name="Normal 5" xfId="1204"/>
    <cellStyle name="Normal 6" xfId="1205"/>
    <cellStyle name="Normal 7" xfId="1206"/>
    <cellStyle name="Normal 8" xfId="1207"/>
    <cellStyle name="Normal1" xfId="1208"/>
    <cellStyle name="NORMAL-ADB" xfId="1209"/>
    <cellStyle name="Normale_ PESO ELETTR." xfId="1210"/>
    <cellStyle name="Normalny_Cennik obowiazuje od 06-08-2001 r (1)" xfId="1211"/>
    <cellStyle name="Note" xfId="1212"/>
    <cellStyle name="Note 2" xfId="1213"/>
    <cellStyle name="Ò&#13;Normal_123569" xfId="1214"/>
    <cellStyle name="Œ…‹æØ‚è [0.00]_laroux" xfId="1215"/>
    <cellStyle name="Œ…‹æØ‚è_laroux" xfId="1216"/>
    <cellStyle name="oft Excel]&#13;&#10;Comment=open=/f ‚ðw’è‚·‚é‚ÆAƒ†[ƒU[’è‹`ŠÖ”‚ðŠÖ”“\‚è•t‚¯‚Ìˆê——‚É“o˜^‚·‚é‚±‚Æ‚ª‚Å‚«‚Ü‚·B&#13;&#10;Maximized" xfId="1217"/>
    <cellStyle name="oft Excel]&#13;&#10;Comment=The open=/f lines load custom functions into the Paste Function list.&#13;&#10;Maximized=2&#13;&#10;Basics=1&#13;&#10;A" xfId="1218"/>
    <cellStyle name="oft Excel]&#13;&#10;Comment=The open=/f lines load custom functions into the Paste Function list.&#13;&#10;Maximized=3&#13;&#10;Basics=1&#13;&#10;A" xfId="1219"/>
    <cellStyle name="omma [0]_Mktg Prog" xfId="1220"/>
    <cellStyle name="ormal_Sheet1_1" xfId="1221"/>
    <cellStyle name="Output" xfId="1222"/>
    <cellStyle name="Output 2" xfId="1223"/>
    <cellStyle name="Pattern" xfId="1224"/>
    <cellStyle name="per.style" xfId="1225"/>
    <cellStyle name="Percent" xfId="1226"/>
    <cellStyle name="Percent [0]" xfId="1227"/>
    <cellStyle name="Percent [00]" xfId="1228"/>
    <cellStyle name="Percent [2]" xfId="1229"/>
    <cellStyle name="Percent 2" xfId="1230"/>
    <cellStyle name="PERCENTAGE" xfId="1231"/>
    <cellStyle name="PrePop Currency (0)" xfId="1232"/>
    <cellStyle name="PrePop Currency (2)" xfId="1233"/>
    <cellStyle name="PrePop Units (0)" xfId="1234"/>
    <cellStyle name="PrePop Units (1)" xfId="1235"/>
    <cellStyle name="PrePop Units (2)" xfId="1236"/>
    <cellStyle name="pricing" xfId="1237"/>
    <cellStyle name="PSChar" xfId="1238"/>
    <cellStyle name="PSHeading" xfId="1239"/>
    <cellStyle name="PHONG" xfId="1240"/>
    <cellStyle name="regstoresfromspecstores" xfId="1241"/>
    <cellStyle name="RevList" xfId="1242"/>
    <cellStyle name="rlink_tiªn l­în_x001B_Hyperlink_TONG HOP KINH PHI" xfId="1243"/>
    <cellStyle name="rmal_ADAdot" xfId="1244"/>
    <cellStyle name="S—_x0008_" xfId="1245"/>
    <cellStyle name="s]&#13;&#10;spooler=yes&#13;&#10;load=&#13;&#10;Beep=yes&#13;&#10;NullPort=None&#13;&#10;BorderWidth=3&#13;&#10;CursorBlinkRate=1200&#13;&#10;DoubleClickSpeed=452&#13;&#10;Programs=co" xfId="1246"/>
    <cellStyle name="SAPBEXaggData" xfId="1247"/>
    <cellStyle name="SAPBEXaggDataEmph" xfId="1248"/>
    <cellStyle name="SAPBEXaggItem" xfId="1249"/>
    <cellStyle name="SAPBEXchaText" xfId="1250"/>
    <cellStyle name="SAPBEXexcBad7" xfId="1251"/>
    <cellStyle name="SAPBEXexcBad8" xfId="1252"/>
    <cellStyle name="SAPBEXexcBad9" xfId="1253"/>
    <cellStyle name="SAPBEXexcCritical4" xfId="1254"/>
    <cellStyle name="SAPBEXexcCritical5" xfId="1255"/>
    <cellStyle name="SAPBEXexcCritical6" xfId="1256"/>
    <cellStyle name="SAPBEXexcGood1" xfId="1257"/>
    <cellStyle name="SAPBEXexcGood2" xfId="1258"/>
    <cellStyle name="SAPBEXexcGood3" xfId="1259"/>
    <cellStyle name="SAPBEXfilterDrill" xfId="1260"/>
    <cellStyle name="SAPBEXfilterItem" xfId="1261"/>
    <cellStyle name="SAPBEXfilterText" xfId="1262"/>
    <cellStyle name="SAPBEXformats" xfId="1263"/>
    <cellStyle name="SAPBEXheaderItem" xfId="1264"/>
    <cellStyle name="SAPBEXheaderText" xfId="1265"/>
    <cellStyle name="SAPBEXresData" xfId="1266"/>
    <cellStyle name="SAPBEXresDataEmph" xfId="1267"/>
    <cellStyle name="SAPBEXresItem" xfId="1268"/>
    <cellStyle name="SAPBEXstdData" xfId="1269"/>
    <cellStyle name="SAPBEXstdDataEmph" xfId="1270"/>
    <cellStyle name="SAPBEXstdItem" xfId="1271"/>
    <cellStyle name="SAPBEXtitle" xfId="1272"/>
    <cellStyle name="SAPBEXundefined" xfId="1273"/>
    <cellStyle name="_x0001_sç?" xfId="1274"/>
    <cellStyle name="serJet 1200 Series PCL 6" xfId="1275"/>
    <cellStyle name="SHADEDSTORES" xfId="1276"/>
    <cellStyle name="Sheet Title" xfId="1277"/>
    <cellStyle name="so" xfId="1278"/>
    <cellStyle name="SO%" xfId="1279"/>
    <cellStyle name="so_QT-LONG MY tong-chinh thuc" xfId="1280"/>
    <cellStyle name="songuyen" xfId="1281"/>
    <cellStyle name="specstores" xfId="1282"/>
    <cellStyle name="Standard_4710.0000" xfId="1283"/>
    <cellStyle name="STT" xfId="1284"/>
    <cellStyle name="STTDG" xfId="1285"/>
    <cellStyle name="Style 1" xfId="1286"/>
    <cellStyle name="Style 10" xfId="1287"/>
    <cellStyle name="Style 11" xfId="1288"/>
    <cellStyle name="Style 12" xfId="1289"/>
    <cellStyle name="Style 13" xfId="1290"/>
    <cellStyle name="Style 14" xfId="1291"/>
    <cellStyle name="Style 15" xfId="1292"/>
    <cellStyle name="Style 16" xfId="1293"/>
    <cellStyle name="Style 17" xfId="1294"/>
    <cellStyle name="Style 18" xfId="1295"/>
    <cellStyle name="Style 19" xfId="1296"/>
    <cellStyle name="Style 2" xfId="1297"/>
    <cellStyle name="Style 20" xfId="1298"/>
    <cellStyle name="Style 21" xfId="1299"/>
    <cellStyle name="Style 22" xfId="1300"/>
    <cellStyle name="Style 23" xfId="1301"/>
    <cellStyle name="Style 24" xfId="1302"/>
    <cellStyle name="Style 25" xfId="1303"/>
    <cellStyle name="Style 26" xfId="1304"/>
    <cellStyle name="Style 27" xfId="1305"/>
    <cellStyle name="Style 28" xfId="1306"/>
    <cellStyle name="Style 29" xfId="1307"/>
    <cellStyle name="Style 3" xfId="1308"/>
    <cellStyle name="Style 30" xfId="1309"/>
    <cellStyle name="Style 31" xfId="1310"/>
    <cellStyle name="Style 32" xfId="1311"/>
    <cellStyle name="Style 33" xfId="1312"/>
    <cellStyle name="Style 34" xfId="1313"/>
    <cellStyle name="Style 35" xfId="1314"/>
    <cellStyle name="Style 36" xfId="1315"/>
    <cellStyle name="Style 37" xfId="1316"/>
    <cellStyle name="Style 38" xfId="1317"/>
    <cellStyle name="Style 39" xfId="1318"/>
    <cellStyle name="Style 4" xfId="1319"/>
    <cellStyle name="Style 40" xfId="1320"/>
    <cellStyle name="Style 41" xfId="1321"/>
    <cellStyle name="Style 42" xfId="1322"/>
    <cellStyle name="Style 43" xfId="1323"/>
    <cellStyle name="Style 44" xfId="1324"/>
    <cellStyle name="Style 45" xfId="1325"/>
    <cellStyle name="Style 46" xfId="1326"/>
    <cellStyle name="Style 47" xfId="1327"/>
    <cellStyle name="Style 48" xfId="1328"/>
    <cellStyle name="Style 49" xfId="1329"/>
    <cellStyle name="Style 5" xfId="1330"/>
    <cellStyle name="Style 50" xfId="1331"/>
    <cellStyle name="Style 51" xfId="1332"/>
    <cellStyle name="Style 52" xfId="1333"/>
    <cellStyle name="Style 53" xfId="1334"/>
    <cellStyle name="Style 54" xfId="1335"/>
    <cellStyle name="Style 55" xfId="1336"/>
    <cellStyle name="Style 56" xfId="1337"/>
    <cellStyle name="Style 57" xfId="1338"/>
    <cellStyle name="Style 58" xfId="1339"/>
    <cellStyle name="Style 59" xfId="1340"/>
    <cellStyle name="Style 6" xfId="1341"/>
    <cellStyle name="Style 60" xfId="1342"/>
    <cellStyle name="Style 61" xfId="1343"/>
    <cellStyle name="Style 62" xfId="1344"/>
    <cellStyle name="Style 63" xfId="1345"/>
    <cellStyle name="Style 64" xfId="1346"/>
    <cellStyle name="Style 65" xfId="1347"/>
    <cellStyle name="Style 66" xfId="1348"/>
    <cellStyle name="Style 67" xfId="1349"/>
    <cellStyle name="Style 68" xfId="1350"/>
    <cellStyle name="Style 69" xfId="1351"/>
    <cellStyle name="Style 7" xfId="1352"/>
    <cellStyle name="Style 70" xfId="1353"/>
    <cellStyle name="Style 71" xfId="1354"/>
    <cellStyle name="Style 72" xfId="1355"/>
    <cellStyle name="Style 73" xfId="1356"/>
    <cellStyle name="Style 74" xfId="1357"/>
    <cellStyle name="Style 75" xfId="1358"/>
    <cellStyle name="Style 76" xfId="1359"/>
    <cellStyle name="Style 77" xfId="1360"/>
    <cellStyle name="Style 78" xfId="1361"/>
    <cellStyle name="Style 79" xfId="1362"/>
    <cellStyle name="Style 8" xfId="1363"/>
    <cellStyle name="Style 80" xfId="1364"/>
    <cellStyle name="Style 81" xfId="1365"/>
    <cellStyle name="Style 82" xfId="1366"/>
    <cellStyle name="Style 83" xfId="1367"/>
    <cellStyle name="Style 84" xfId="1368"/>
    <cellStyle name="Style 85" xfId="1369"/>
    <cellStyle name="Style 86" xfId="1370"/>
    <cellStyle name="Style 87" xfId="1371"/>
    <cellStyle name="Style 88" xfId="1372"/>
    <cellStyle name="Style 89" xfId="1373"/>
    <cellStyle name="Style 9" xfId="1374"/>
    <cellStyle name="Style 90" xfId="1375"/>
    <cellStyle name="Style 91" xfId="1376"/>
    <cellStyle name="Style 92" xfId="1377"/>
    <cellStyle name="style_1" xfId="1378"/>
    <cellStyle name="subhead" xfId="1379"/>
    <cellStyle name="Subtotal" xfId="1380"/>
    <cellStyle name="symbol" xfId="1381"/>
    <cellStyle name="T" xfId="1382"/>
    <cellStyle name="T_04 khai toan dz22 XAY DUNG MOI" xfId="1383"/>
    <cellStyle name="T_Anten Hai Lang (chuan)" xfId="1384"/>
    <cellStyle name="T_Anten Hai lang (file cua B)" xfId="1385"/>
    <cellStyle name="T_Anten Vinh Linh (chuan)-P8 duyet 30.8.05" xfId="1386"/>
    <cellStyle name="T_Anten Vinh Linh (file cua B)" xfId="1387"/>
    <cellStyle name="T_BansuaTrinhKS K Rong A" xfId="1388"/>
    <cellStyle name="T_bang gia ca may xay dung moi dieu chinh" xfId="1389"/>
    <cellStyle name="T_bang gia ca may xay dung moi dieu chinh_ranh doc (HT)" xfId="1390"/>
    <cellStyle name="T_Bang ke" xfId="1391"/>
    <cellStyle name="T_BANG LUONG MOI KSDH va KSDC (co phu cap khu vuc)" xfId="1392"/>
    <cellStyle name="T_Book1" xfId="1393"/>
    <cellStyle name="T_Book1_1" xfId="1394"/>
    <cellStyle name="T_Book1_1_BansuaTrinhKS K Rong A" xfId="1395"/>
    <cellStyle name="T_Book1_1_Bang Gia" xfId="1396"/>
    <cellStyle name="T_Book1_1_Bang Gia_ranh doc (HT)" xfId="1397"/>
    <cellStyle name="T_Book1_1_Book1" xfId="1398"/>
    <cellStyle name="T_Book1_1_Book1_1" xfId="1399"/>
    <cellStyle name="T_Book1_1_don gia KSat avuong" xfId="1400"/>
    <cellStyle name="T_Book1_1_don gia KSat avuong_ranh doc (HT)" xfId="1401"/>
    <cellStyle name="T_Book1_1_DT Dieu chinh A.Lan" xfId="1402"/>
    <cellStyle name="T_Book1_1_DT Dieu chinh A.Lan_ranh doc (HT)" xfId="1403"/>
    <cellStyle name="T_Book1_1_PTT thong tin" xfId="1404"/>
    <cellStyle name="T_Book1_1_PTT thong tin_ranh doc (HT)" xfId="1405"/>
    <cellStyle name="T_Book1_1_thanh toan CND OK" xfId="1406"/>
    <cellStyle name="T_Book1_1_thanh toan Nhon Binh - AVAn" xfId="1407"/>
    <cellStyle name="T_Book1_1_thanh toan Nhon Binh - AVAn_ranh doc (HT)" xfId="1408"/>
    <cellStyle name="T_Book1_2" xfId="1409"/>
    <cellStyle name="T_Book1_2_Book1" xfId="1410"/>
    <cellStyle name="T_Book1_2_Book1_ranh doc (HT)" xfId="1411"/>
    <cellStyle name="T_Book1_3" xfId="1412"/>
    <cellStyle name="T_Book1_3_ranh doc (HT)" xfId="1413"/>
    <cellStyle name="T_Book1_4" xfId="1414"/>
    <cellStyle name="T_Book1_4_ranh doc (HT)" xfId="1415"/>
    <cellStyle name="T_Book1_Anten Hai Lang (chuan)" xfId="1416"/>
    <cellStyle name="T_Book1_Anten Hai lang (file cua B)" xfId="1417"/>
    <cellStyle name="T_Book1_Anten Vinh Linh (chuan)-P8 duyet 30.8.05" xfId="1418"/>
    <cellStyle name="T_Book1_Anten Vinh Linh (file cua B)" xfId="1419"/>
    <cellStyle name="T_Book1_BansuaTrinhKS K Rong A" xfId="1420"/>
    <cellStyle name="T_Book1_BansuaTrinhKS K Rong A_ranh doc (HT)" xfId="1421"/>
    <cellStyle name="T_Book1_Bang Gia" xfId="1422"/>
    <cellStyle name="T_Book1_Bang Gia_thanh toan cau tran (dot 7)-" xfId="1423"/>
    <cellStyle name="T_Book1_Book1" xfId="1424"/>
    <cellStyle name="T_Book1_Book1_1" xfId="1425"/>
    <cellStyle name="T_Book1_Book1_1_ranh doc (HT)" xfId="1426"/>
    <cellStyle name="T_Book1_Book1_Book1" xfId="1427"/>
    <cellStyle name="T_Book1_Book1_Book1_ranh doc (HT)" xfId="1428"/>
    <cellStyle name="T_Book1_don gia KSat avuong" xfId="1429"/>
    <cellStyle name="T_Book1_don gia KSat avuong_ranh doc (HT)" xfId="1430"/>
    <cellStyle name="T_Book1_DT Dieu chinh A.Lan" xfId="1431"/>
    <cellStyle name="T_Book1_DT Dieu chinh A.Lan_ranh doc (HT)" xfId="1432"/>
    <cellStyle name="T_Book1_HECO-NR78-Gui a-Vinh(15-5-07)" xfId="1433"/>
    <cellStyle name="T_Book1_HECO-NR78-Gui a-Vinh(15-5-07)_ranh doc (HT)" xfId="1434"/>
    <cellStyle name="T_Book1_Khao sat buoc TKKT QL37 Km356-Km365sau" xfId="1435"/>
    <cellStyle name="T_Book1_Khao sat buoc TKKT QL37 Km356-Km365sau_ranh doc (HT)" xfId="1436"/>
    <cellStyle name="T_Book1_PTT thong tin" xfId="1437"/>
    <cellStyle name="T_Book1_PTT thong tin_ranh doc (HT)" xfId="1438"/>
    <cellStyle name="T_Book1_thanh toan cau tran (dot 7)-" xfId="1439"/>
    <cellStyle name="T_Book1_thanh toan CND OK" xfId="1440"/>
    <cellStyle name="T_Book1_thanh toan dot 5" xfId="1441"/>
    <cellStyle name="T_Book1_thanh toan Nhon Binh - AVAn" xfId="1442"/>
    <cellStyle name="T_camera" xfId="1443"/>
    <cellStyle name="T_camera_ranh doc (HT)" xfId="1444"/>
    <cellStyle name="T_Cau Phu Phuong" xfId="1445"/>
    <cellStyle name="T_CDKT" xfId="1446"/>
    <cellStyle name="T_CDKT_Bang Gia" xfId="1447"/>
    <cellStyle name="T_CDKT_Bang Gia_thanh toan cau tran (dot 7)-" xfId="1448"/>
    <cellStyle name="T_CDKT_Book1" xfId="1449"/>
    <cellStyle name="T_CDKT_ranh doc (HT)" xfId="1450"/>
    <cellStyle name="T_CDKT_thanh toan cau tran (dot 7)-" xfId="1451"/>
    <cellStyle name="T_Cost for DD (summary)" xfId="1452"/>
    <cellStyle name="T_Cost for DD (summary)_ranh doc (HT)" xfId="1453"/>
    <cellStyle name="T_CSHT4-2002" xfId="1454"/>
    <cellStyle name="T_DATRIAN5-2003" xfId="1455"/>
    <cellStyle name="T_DC DZ 220, 110kV Lang-Hoa Lac" xfId="1456"/>
    <cellStyle name="T_denbu" xfId="1457"/>
    <cellStyle name="T_DM1242" xfId="1458"/>
    <cellStyle name="T_dt 1" xfId="1459"/>
    <cellStyle name="T_dt thau" xfId="1460"/>
    <cellStyle name="T_DT_CauKm 25+377.196" xfId="1461"/>
    <cellStyle name="T_DTKm108-115 Gia T10 08 (version 2)" xfId="1462"/>
    <cellStyle name="T_DTKm108-115 Gia T10 08 (version 2)_ranh doc (HT)" xfId="1463"/>
    <cellStyle name="T_dtTL598G1." xfId="1464"/>
    <cellStyle name="T_Du toan JBIC2.Quang Tri HC sau tham dinh 882" xfId="1465"/>
    <cellStyle name="T_Du toan KCN Nhon binh 9-2006" xfId="1466"/>
    <cellStyle name="T_Du toan Pha do de quay tham tra" xfId="1467"/>
    <cellStyle name="T_Du toan tham dinh" xfId="1468"/>
    <cellStyle name="T_Duoi_THDTAV(06-05)" xfId="1469"/>
    <cellStyle name="T_DZ 110 PhoNoi" xfId="1470"/>
    <cellStyle name="T_DZ 110 UB-PL 12-11-04" xfId="1471"/>
    <cellStyle name="T_Goi 5 A tham tra" xfId="1472"/>
    <cellStyle name="T_Giaduthau" xfId="1473"/>
    <cellStyle name="T_KL T.toan - he thong duong ong nuoc ngam" xfId="1474"/>
    <cellStyle name="T_KL T.toan - he thong duong ong nuoc ngam_ranh doc (HT)" xfId="1475"/>
    <cellStyle name="T_KQTD_TDT_EtelDLBD_9-2006" xfId="1476"/>
    <cellStyle name="T_Khao sat buoc TKKT QL37 Km356-Km365sau" xfId="1477"/>
    <cellStyle name="T_Khao satD1" xfId="1478"/>
    <cellStyle name="T_Khao satD1_Book1" xfId="1479"/>
    <cellStyle name="T_Khao satD1_Book1_ranh doc (HT)" xfId="1480"/>
    <cellStyle name="T_Khu nha may 2" xfId="1481"/>
    <cellStyle name="T_moi" xfId="1482"/>
    <cellStyle name="T_PTT thong tin" xfId="1483"/>
    <cellStyle name="T_PTT thong tin_Khu nha may 2" xfId="1484"/>
    <cellStyle name="T_QT KL Dien Ga ra ngam" xfId="1485"/>
    <cellStyle name="T_Sheet1" xfId="1486"/>
    <cellStyle name="T_Sheet1_ranh doc (HT)" xfId="1487"/>
    <cellStyle name="T_TDToan Viettel trinh" xfId="1488"/>
    <cellStyle name="T_TDToan Viettel trinh_ranh doc (HT)" xfId="1489"/>
    <cellStyle name="T_tien2004" xfId="1490"/>
    <cellStyle name="T_tien2004_Bang Gia" xfId="1491"/>
    <cellStyle name="T_tien2004_Bang Gia_ranh doc (HT)" xfId="1492"/>
    <cellStyle name="T_tien2004_Book1" xfId="1493"/>
    <cellStyle name="T_tien2004_Book1_ranh doc (HT)" xfId="1494"/>
    <cellStyle name="T_TKE-ChoDon-sua" xfId="1495"/>
    <cellStyle name="T_thanh toan cau KC (dot6)" xfId="1496"/>
    <cellStyle name="T_thanh toan cau KC (dot6)_ranh doc (HT)" xfId="1497"/>
    <cellStyle name="T_thanh toan cau tran (dot 5)-" xfId="1498"/>
    <cellStyle name="T_thanh toan cau tran (dot 5)-_ranh doc (HT)" xfId="1499"/>
    <cellStyle name="T_thanh toan cau tran (dot 5)-_thanh toan cau tran (dot 7)-" xfId="1500"/>
    <cellStyle name="T_thanh toan cau tran (dot 5)-_thanh toan cau tran (dot 7)-_ranh doc (HT)" xfId="1501"/>
    <cellStyle name="T_thanh toan cau tran (dot 7)-" xfId="1502"/>
    <cellStyle name="T_thanh toan cau tran (dot 7)-_ranh doc (HT)" xfId="1503"/>
    <cellStyle name="T_thanh toan Nhon Binh - AVAn" xfId="1504"/>
    <cellStyle name="T_Thong ke" xfId="1505"/>
    <cellStyle name="T_Thong ke_Bang Gia" xfId="1506"/>
    <cellStyle name="T_Thong ke_Bang Gia_ranh doc (HT)" xfId="1507"/>
    <cellStyle name="T_Thong ke_Book1" xfId="1508"/>
    <cellStyle name="T_Thong ke_Book1_ranh doc (HT)" xfId="1509"/>
    <cellStyle name="T_TRAO Luong 2" xfId="1510"/>
    <cellStyle name="T_TRAO Luong 2_ranh doc (HT)" xfId="1511"/>
    <cellStyle name="T_ÿÿÿÿÿ" xfId="1512"/>
    <cellStyle name="tde" xfId="1513"/>
    <cellStyle name="Tentruong" xfId="1514"/>
    <cellStyle name="Text Indent A" xfId="1515"/>
    <cellStyle name="Text Indent B" xfId="1516"/>
    <cellStyle name="Text Indent C" xfId="1517"/>
    <cellStyle name="tit1" xfId="1518"/>
    <cellStyle name="tit2" xfId="1519"/>
    <cellStyle name="tit3" xfId="1520"/>
    <cellStyle name="tit4" xfId="1521"/>
    <cellStyle name="Title" xfId="1522"/>
    <cellStyle name="Title 2" xfId="1523"/>
    <cellStyle name="Tongcong" xfId="1524"/>
    <cellStyle name="Total" xfId="1525"/>
    <cellStyle name="Total 2" xfId="1526"/>
    <cellStyle name="Tuan" xfId="1527"/>
    <cellStyle name="th" xfId="1528"/>
    <cellStyle name="þ_x001D_ð¤_x000C_¯þ_x0014_&#13;¨þU_x0001_À_x0004_ _x0015__x000F__x0001__x0001_" xfId="1529"/>
    <cellStyle name="þ_x001D_ð·_x000C_æþ'&#13;ßþU_x0001_Ø_x0005_ü_x0014__x0007__x0001__x0001_" xfId="1530"/>
    <cellStyle name="þ_x001D_ðÇ%Uý—&amp;Hý9_x0008_Ÿ s&#10;_x0007__x0001__x0001_" xfId="1531"/>
    <cellStyle name="þ_x001D_ðK_x000C_Fý_x001B_&#13;9ýU_x0001_Ð_x0008_¦)_x0007__x0001__x0001_" xfId="1532"/>
    <cellStyle name="thuong-10" xfId="1533"/>
    <cellStyle name="thuong-11" xfId="1534"/>
    <cellStyle name="Thuyet minh" xfId="1535"/>
    <cellStyle name="trang" xfId="1536"/>
    <cellStyle name="Trien1.000" xfId="1537"/>
    <cellStyle name="Triendate" xfId="1538"/>
    <cellStyle name="Trientime" xfId="1539"/>
    <cellStyle name="Valuta (0)_CALPREZZ" xfId="1540"/>
    <cellStyle name="Valuta_ PESO ELETTR." xfId="1541"/>
    <cellStyle name="viet" xfId="1542"/>
    <cellStyle name="viet2" xfId="1543"/>
    <cellStyle name="VN new romanNormal" xfId="1544"/>
    <cellStyle name="vn time 10" xfId="1545"/>
    <cellStyle name="VN time new roman" xfId="1546"/>
    <cellStyle name="vn_time" xfId="1547"/>
    <cellStyle name="vnbo" xfId="1548"/>
    <cellStyle name="vntxt1" xfId="1549"/>
    <cellStyle name="vntxt2" xfId="1550"/>
    <cellStyle name="vnhead1" xfId="1551"/>
    <cellStyle name="vnhead2" xfId="1552"/>
    <cellStyle name="vnhead3" xfId="1553"/>
    <cellStyle name="vnhead4" xfId="1554"/>
    <cellStyle name="Währung [0]_22002151167317Diagrammanpower" xfId="1555"/>
    <cellStyle name="Währung_22002151167317Diagrammanpower" xfId="1556"/>
    <cellStyle name="Walutowy [0]_Invoices2001Slovakia" xfId="1557"/>
    <cellStyle name="Walutowy_Invoices2001Slovakia" xfId="1558"/>
    <cellStyle name="Warning Text" xfId="1559"/>
    <cellStyle name="Warning Text 2" xfId="1560"/>
    <cellStyle name="xan1" xfId="1561"/>
    <cellStyle name="xuan" xfId="1562"/>
    <cellStyle name="เครื่องหมายสกุลเงิน [0]_FTC_OFFER" xfId="1563"/>
    <cellStyle name="เครื่องหมายสกุลเงิน_FTC_OFFER" xfId="1564"/>
    <cellStyle name="ปกติ_FTC_OFFER" xfId="1565"/>
    <cellStyle name=" [0.00]_ Att. 1- Cover" xfId="1566"/>
    <cellStyle name="_ Att. 1- Cover" xfId="1567"/>
    <cellStyle name="?_ Att. 1- Cover" xfId="1568"/>
    <cellStyle name="똿뗦먛귟 [0.00]_PRODUCT DETAIL Q1" xfId="1569"/>
    <cellStyle name="똿뗦먛귟_PRODUCT DETAIL Q1" xfId="1570"/>
    <cellStyle name="믅됞 [0.00]_PRODUCT DETAIL Q1" xfId="1571"/>
    <cellStyle name="믅됞_PRODUCT DETAIL Q1" xfId="1572"/>
    <cellStyle name="백분율_95" xfId="1573"/>
    <cellStyle name="뷭?_BOOKSHIP" xfId="1574"/>
    <cellStyle name="안건회계법인" xfId="1575"/>
    <cellStyle name="콤마 [ - 유형1" xfId="1576"/>
    <cellStyle name="콤마 [ - 유형2" xfId="1577"/>
    <cellStyle name="콤마 [ - 유형3" xfId="1578"/>
    <cellStyle name="콤마 [ - 유형4" xfId="1579"/>
    <cellStyle name="콤마 [ - 유형5" xfId="1580"/>
    <cellStyle name="콤마 [ - 유형6" xfId="1581"/>
    <cellStyle name="콤마 [ - 유형7" xfId="1582"/>
    <cellStyle name="콤마 [ - 유형8" xfId="1583"/>
    <cellStyle name="콤마 [0]_ 비목별 월별기술 " xfId="1584"/>
    <cellStyle name="콤마_ 비목별 월별기술 " xfId="1585"/>
    <cellStyle name="통화 [0]_1" xfId="1586"/>
    <cellStyle name="통화_1" xfId="1587"/>
    <cellStyle name="표준_ 97년 경영분석(안)" xfId="1588"/>
    <cellStyle name="一般_00Q3902REV.1" xfId="1589"/>
    <cellStyle name="千分位[0]_00Q3902REV.1" xfId="1590"/>
    <cellStyle name="千分位_00Q3902REV.1" xfId="1591"/>
    <cellStyle name="常规_Sheet1" xfId="1592"/>
    <cellStyle name="桁区切り [0.00]_BE-BQ" xfId="1593"/>
    <cellStyle name="桁区切り_08-00 NET Summary" xfId="1594"/>
    <cellStyle name="標準_(A1)BOQ " xfId="1595"/>
    <cellStyle name="貨幣 [0]_00Q3902REV.1" xfId="1596"/>
    <cellStyle name="貨幣[0]_BRE" xfId="1597"/>
    <cellStyle name="貨幣_00Q3902REV.1" xfId="1598"/>
    <cellStyle name="通貨 [0.00]_BE-BQ" xfId="1599"/>
    <cellStyle name="通貨_BE-BQ" xfId="1600"/>
    <cellStyle name="非表示" xfId="16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3" sqref="A3:G3"/>
    </sheetView>
  </sheetViews>
  <sheetFormatPr defaultColWidth="9.00390625" defaultRowHeight="30" customHeight="1"/>
  <cols>
    <col min="1" max="1" width="5.125" style="170" customWidth="1"/>
    <col min="2" max="2" width="13.75390625" style="170" bestFit="1" customWidth="1"/>
    <col min="3" max="3" width="25.375" style="170" customWidth="1"/>
    <col min="4" max="4" width="8.125" style="250" customWidth="1"/>
    <col min="5" max="6" width="18.125" style="170" customWidth="1"/>
    <col min="7" max="7" width="20.25390625" style="170" customWidth="1"/>
    <col min="8" max="16384" width="9.00390625" style="170" customWidth="1"/>
  </cols>
  <sheetData>
    <row r="1" spans="1:7" ht="18.75">
      <c r="A1" s="228" t="s">
        <v>106</v>
      </c>
      <c r="B1" s="229"/>
      <c r="C1" s="251"/>
      <c r="D1" s="252"/>
      <c r="E1" s="251"/>
      <c r="F1" s="251"/>
      <c r="G1" s="251"/>
    </row>
    <row r="2" spans="1:7" ht="18.75">
      <c r="A2" s="228" t="s">
        <v>107</v>
      </c>
      <c r="B2" s="229"/>
      <c r="C2" s="251"/>
      <c r="D2" s="252"/>
      <c r="E2" s="251"/>
      <c r="F2" s="251"/>
      <c r="G2" s="251"/>
    </row>
    <row r="3" spans="1:7" ht="18.75" customHeight="1">
      <c r="A3" s="253" t="s">
        <v>141</v>
      </c>
      <c r="B3" s="253"/>
      <c r="C3" s="253"/>
      <c r="D3" s="253"/>
      <c r="E3" s="253"/>
      <c r="F3" s="253"/>
      <c r="G3" s="253"/>
    </row>
    <row r="4" spans="1:7" ht="19.5" customHeight="1">
      <c r="A4" s="229"/>
      <c r="B4" s="229"/>
      <c r="C4" s="230"/>
      <c r="D4" s="231"/>
      <c r="E4" s="230"/>
      <c r="F4" s="230"/>
      <c r="G4" s="230"/>
    </row>
    <row r="5" spans="1:7" ht="34.5" customHeight="1">
      <c r="A5" s="232" t="s">
        <v>108</v>
      </c>
      <c r="B5" s="232" t="s">
        <v>109</v>
      </c>
      <c r="C5" s="232" t="s">
        <v>110</v>
      </c>
      <c r="D5" s="233" t="s">
        <v>69</v>
      </c>
      <c r="E5" s="232" t="s">
        <v>111</v>
      </c>
      <c r="F5" s="232" t="s">
        <v>112</v>
      </c>
      <c r="G5" s="232" t="s">
        <v>113</v>
      </c>
    </row>
    <row r="6" spans="1:7" ht="34.5" customHeight="1">
      <c r="A6" s="234" t="s">
        <v>28</v>
      </c>
      <c r="B6" s="235" t="s">
        <v>114</v>
      </c>
      <c r="C6" s="234"/>
      <c r="D6" s="236"/>
      <c r="E6" s="234"/>
      <c r="F6" s="234"/>
      <c r="G6" s="234"/>
    </row>
    <row r="7" spans="1:7" ht="34.5" customHeight="1">
      <c r="A7" s="237">
        <v>1</v>
      </c>
      <c r="B7" s="238" t="s">
        <v>104</v>
      </c>
      <c r="C7" s="239" t="s">
        <v>115</v>
      </c>
      <c r="D7" s="240">
        <v>8.8</v>
      </c>
      <c r="E7" s="238" t="s">
        <v>116</v>
      </c>
      <c r="F7" s="238" t="s">
        <v>117</v>
      </c>
      <c r="G7" s="239" t="s">
        <v>118</v>
      </c>
    </row>
    <row r="8" spans="1:7" ht="34.5" customHeight="1">
      <c r="A8" s="237">
        <v>2</v>
      </c>
      <c r="B8" s="238" t="s">
        <v>97</v>
      </c>
      <c r="C8" s="239" t="s">
        <v>119</v>
      </c>
      <c r="D8" s="240">
        <v>33.58</v>
      </c>
      <c r="E8" s="238" t="s">
        <v>120</v>
      </c>
      <c r="F8" s="238" t="s">
        <v>121</v>
      </c>
      <c r="G8" s="239" t="s">
        <v>122</v>
      </c>
    </row>
    <row r="9" spans="1:7" ht="34.5" customHeight="1">
      <c r="A9" s="237">
        <v>3</v>
      </c>
      <c r="B9" s="238" t="s">
        <v>102</v>
      </c>
      <c r="C9" s="239" t="s">
        <v>123</v>
      </c>
      <c r="D9" s="240">
        <v>8.9</v>
      </c>
      <c r="E9" s="238" t="s">
        <v>124</v>
      </c>
      <c r="F9" s="238" t="s">
        <v>120</v>
      </c>
      <c r="G9" s="239" t="s">
        <v>125</v>
      </c>
    </row>
    <row r="10" spans="1:7" ht="34.5" customHeight="1">
      <c r="A10" s="237">
        <v>4</v>
      </c>
      <c r="B10" s="238" t="s">
        <v>103</v>
      </c>
      <c r="C10" s="239" t="s">
        <v>126</v>
      </c>
      <c r="D10" s="240">
        <v>7.8</v>
      </c>
      <c r="E10" s="238" t="s">
        <v>120</v>
      </c>
      <c r="F10" s="238" t="s">
        <v>127</v>
      </c>
      <c r="G10" s="239" t="s">
        <v>128</v>
      </c>
    </row>
    <row r="11" spans="1:7" ht="30" customHeight="1">
      <c r="A11" s="237">
        <v>5</v>
      </c>
      <c r="B11" s="238" t="s">
        <v>94</v>
      </c>
      <c r="C11" s="239" t="s">
        <v>129</v>
      </c>
      <c r="D11" s="240">
        <v>6.42</v>
      </c>
      <c r="E11" s="238" t="s">
        <v>130</v>
      </c>
      <c r="F11" s="238" t="s">
        <v>130</v>
      </c>
      <c r="G11" s="239" t="s">
        <v>131</v>
      </c>
    </row>
    <row r="12" spans="1:7" ht="34.5" customHeight="1">
      <c r="A12" s="241">
        <v>6</v>
      </c>
      <c r="B12" s="242" t="s">
        <v>93</v>
      </c>
      <c r="C12" s="243" t="s">
        <v>140</v>
      </c>
      <c r="D12" s="244">
        <v>13.5</v>
      </c>
      <c r="E12" s="242" t="s">
        <v>120</v>
      </c>
      <c r="F12" s="242" t="s">
        <v>130</v>
      </c>
      <c r="G12" s="243" t="s">
        <v>132</v>
      </c>
    </row>
    <row r="13" spans="1:7" ht="30" customHeight="1">
      <c r="A13" s="234" t="s">
        <v>29</v>
      </c>
      <c r="B13" s="235" t="s">
        <v>133</v>
      </c>
      <c r="C13" s="245"/>
      <c r="D13" s="246"/>
      <c r="E13" s="245"/>
      <c r="F13" s="245"/>
      <c r="G13" s="245"/>
    </row>
    <row r="14" spans="1:7" ht="34.5" customHeight="1">
      <c r="A14" s="237">
        <v>1</v>
      </c>
      <c r="B14" s="238" t="s">
        <v>105</v>
      </c>
      <c r="C14" s="239" t="s">
        <v>134</v>
      </c>
      <c r="D14" s="240">
        <v>6.2</v>
      </c>
      <c r="E14" s="238" t="s">
        <v>0</v>
      </c>
      <c r="F14" s="238" t="s">
        <v>116</v>
      </c>
      <c r="G14" s="239" t="s">
        <v>128</v>
      </c>
    </row>
    <row r="15" spans="1:7" ht="34.5" customHeight="1">
      <c r="A15" s="241">
        <v>2</v>
      </c>
      <c r="B15" s="242" t="s">
        <v>135</v>
      </c>
      <c r="C15" s="243" t="s">
        <v>136</v>
      </c>
      <c r="D15" s="244">
        <v>8.5</v>
      </c>
      <c r="E15" s="242" t="s">
        <v>137</v>
      </c>
      <c r="F15" s="242" t="s">
        <v>138</v>
      </c>
      <c r="G15" s="243" t="s">
        <v>125</v>
      </c>
    </row>
    <row r="16" spans="1:7" ht="34.5" customHeight="1">
      <c r="A16" s="247"/>
      <c r="B16" s="248" t="s">
        <v>139</v>
      </c>
      <c r="C16" s="248"/>
      <c r="D16" s="249">
        <f>SUM(D7:D15)</f>
        <v>93.69999999999999</v>
      </c>
      <c r="E16" s="247"/>
      <c r="F16" s="247"/>
      <c r="G16" s="247"/>
    </row>
  </sheetData>
  <sheetProtection/>
  <mergeCells count="1">
    <mergeCell ref="A3:G3"/>
  </mergeCells>
  <printOptions horizontalCentered="1"/>
  <pageMargins left="0.7" right="0.45" top="0.5" bottom="0.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"/>
  <sheetViews>
    <sheetView zoomScalePageLayoutView="0" workbookViewId="0" topLeftCell="A1">
      <selection activeCell="M27" sqref="M27"/>
    </sheetView>
  </sheetViews>
  <sheetFormatPr defaultColWidth="9.00390625" defaultRowHeight="15.75"/>
  <cols>
    <col min="1" max="1" width="3.875" style="141" customWidth="1"/>
    <col min="2" max="2" width="21.25390625" style="185" customWidth="1"/>
    <col min="3" max="3" width="9.75390625" style="40" customWidth="1"/>
    <col min="4" max="4" width="7.375" style="40" customWidth="1"/>
    <col min="5" max="5" width="7.625" style="40" customWidth="1"/>
    <col min="6" max="6" width="7.375" style="40" customWidth="1"/>
    <col min="7" max="7" width="6.875" style="40" customWidth="1"/>
    <col min="8" max="8" width="7.125" style="40" customWidth="1"/>
    <col min="9" max="9" width="9.625" style="40" customWidth="1"/>
    <col min="10" max="10" width="11.25390625" style="220" customWidth="1"/>
    <col min="11" max="16384" width="9.00390625" style="40" customWidth="1"/>
  </cols>
  <sheetData>
    <row r="1" spans="1:11" ht="18.75">
      <c r="A1" s="254" t="s">
        <v>61</v>
      </c>
      <c r="B1" s="254"/>
      <c r="C1" s="254"/>
      <c r="D1" s="254"/>
      <c r="E1" s="254"/>
      <c r="F1" s="254"/>
      <c r="G1" s="254"/>
      <c r="H1" s="254"/>
      <c r="I1" s="254"/>
      <c r="J1" s="254"/>
      <c r="K1" s="182"/>
    </row>
    <row r="2" spans="1:11" ht="16.5">
      <c r="A2" s="255" t="e">
        <f>+#REF!</f>
        <v>#REF!</v>
      </c>
      <c r="B2" s="255"/>
      <c r="C2" s="255"/>
      <c r="D2" s="255"/>
      <c r="E2" s="255"/>
      <c r="F2" s="255"/>
      <c r="G2" s="255"/>
      <c r="H2" s="255"/>
      <c r="I2" s="255"/>
      <c r="J2" s="255"/>
      <c r="K2" s="183"/>
    </row>
    <row r="3" spans="1:10" ht="16.5" customHeight="1" thickBot="1">
      <c r="A3" s="184"/>
      <c r="J3" s="53" t="s">
        <v>19</v>
      </c>
    </row>
    <row r="4" spans="1:10" ht="15.75">
      <c r="A4" s="256" t="s">
        <v>35</v>
      </c>
      <c r="B4" s="258" t="s">
        <v>36</v>
      </c>
      <c r="C4" s="260" t="s">
        <v>41</v>
      </c>
      <c r="D4" s="260"/>
      <c r="E4" s="260"/>
      <c r="F4" s="260"/>
      <c r="G4" s="260"/>
      <c r="H4" s="260"/>
      <c r="I4" s="186"/>
      <c r="J4" s="261" t="s">
        <v>38</v>
      </c>
    </row>
    <row r="5" spans="1:10" ht="38.25">
      <c r="A5" s="257"/>
      <c r="B5" s="259"/>
      <c r="C5" s="43" t="s">
        <v>42</v>
      </c>
      <c r="D5" s="43" t="s">
        <v>43</v>
      </c>
      <c r="E5" s="43" t="s">
        <v>44</v>
      </c>
      <c r="F5" s="43" t="s">
        <v>17</v>
      </c>
      <c r="G5" s="43" t="s">
        <v>99</v>
      </c>
      <c r="H5" s="43" t="s">
        <v>45</v>
      </c>
      <c r="I5" s="43" t="s">
        <v>18</v>
      </c>
      <c r="J5" s="262"/>
    </row>
    <row r="6" spans="1:10" ht="15.75">
      <c r="A6" s="257"/>
      <c r="B6" s="259"/>
      <c r="C6" s="178" t="s">
        <v>37</v>
      </c>
      <c r="D6" s="178" t="s">
        <v>37</v>
      </c>
      <c r="E6" s="178" t="s">
        <v>37</v>
      </c>
      <c r="F6" s="178" t="s">
        <v>37</v>
      </c>
      <c r="G6" s="178" t="s">
        <v>37</v>
      </c>
      <c r="H6" s="178" t="s">
        <v>37</v>
      </c>
      <c r="I6" s="178" t="s">
        <v>37</v>
      </c>
      <c r="J6" s="179"/>
    </row>
    <row r="7" spans="1:10" ht="16.5" thickBot="1">
      <c r="A7" s="187">
        <v>1</v>
      </c>
      <c r="B7" s="188">
        <v>2</v>
      </c>
      <c r="C7" s="189">
        <v>3</v>
      </c>
      <c r="D7" s="189">
        <v>4</v>
      </c>
      <c r="E7" s="189">
        <v>5</v>
      </c>
      <c r="F7" s="189">
        <v>6</v>
      </c>
      <c r="G7" s="189">
        <v>7</v>
      </c>
      <c r="H7" s="189">
        <v>8</v>
      </c>
      <c r="I7" s="189">
        <v>9</v>
      </c>
      <c r="J7" s="190">
        <v>10</v>
      </c>
    </row>
    <row r="8" spans="1:10" ht="16.5">
      <c r="A8" s="180" t="s">
        <v>28</v>
      </c>
      <c r="B8" s="181" t="s">
        <v>98</v>
      </c>
      <c r="C8" s="191"/>
      <c r="D8" s="191"/>
      <c r="E8" s="191"/>
      <c r="F8" s="191"/>
      <c r="G8" s="191"/>
      <c r="H8" s="191"/>
      <c r="I8" s="191"/>
      <c r="J8" s="192"/>
    </row>
    <row r="9" spans="1:10" ht="15.75">
      <c r="A9" s="193"/>
      <c r="B9" s="194" t="s">
        <v>100</v>
      </c>
      <c r="C9" s="195"/>
      <c r="D9" s="195"/>
      <c r="E9" s="195"/>
      <c r="F9" s="195"/>
      <c r="G9" s="195"/>
      <c r="H9" s="222">
        <v>5</v>
      </c>
      <c r="I9" s="195"/>
      <c r="J9" s="196"/>
    </row>
    <row r="10" spans="1:10" ht="31.5">
      <c r="A10" s="197"/>
      <c r="B10" s="198" t="s">
        <v>30</v>
      </c>
      <c r="C10" s="199">
        <f aca="true" t="shared" si="0" ref="C10:I10">SUM(C9:C9)</f>
        <v>0</v>
      </c>
      <c r="D10" s="199">
        <f t="shared" si="0"/>
        <v>0</v>
      </c>
      <c r="E10" s="199">
        <f t="shared" si="0"/>
        <v>0</v>
      </c>
      <c r="F10" s="199">
        <f t="shared" si="0"/>
        <v>0</v>
      </c>
      <c r="G10" s="199">
        <f t="shared" si="0"/>
        <v>0</v>
      </c>
      <c r="H10" s="223">
        <f t="shared" si="0"/>
        <v>5</v>
      </c>
      <c r="I10" s="199">
        <f t="shared" si="0"/>
        <v>0</v>
      </c>
      <c r="J10" s="200"/>
    </row>
    <row r="11" spans="1:10" ht="16.5" thickBot="1">
      <c r="A11" s="201"/>
      <c r="B11" s="202"/>
      <c r="C11" s="203"/>
      <c r="D11" s="203"/>
      <c r="E11" s="203"/>
      <c r="F11" s="203"/>
      <c r="G11" s="203"/>
      <c r="H11" s="224"/>
      <c r="I11" s="203"/>
      <c r="J11" s="204"/>
    </row>
    <row r="12" spans="1:10" ht="16.5" thickBot="1">
      <c r="A12" s="205"/>
      <c r="B12" s="206"/>
      <c r="C12" s="207"/>
      <c r="D12" s="207"/>
      <c r="E12" s="207"/>
      <c r="F12" s="207"/>
      <c r="G12" s="207"/>
      <c r="H12" s="225"/>
      <c r="I12" s="207"/>
      <c r="J12" s="208"/>
    </row>
    <row r="13" spans="1:10" ht="15.75">
      <c r="A13" s="209"/>
      <c r="B13" s="210" t="s">
        <v>27</v>
      </c>
      <c r="C13" s="211">
        <f>C10*0.2</f>
        <v>0</v>
      </c>
      <c r="D13" s="211">
        <f>D10*0.1/4</f>
        <v>0</v>
      </c>
      <c r="E13" s="211">
        <f>E10*0.1</f>
        <v>0</v>
      </c>
      <c r="F13" s="211">
        <f>F10*2*0.1</f>
        <v>0</v>
      </c>
      <c r="G13" s="211">
        <f>G10*0.1/2</f>
        <v>0</v>
      </c>
      <c r="H13" s="226">
        <f>+H10*0.2*5.5</f>
        <v>5.5</v>
      </c>
      <c r="I13" s="211">
        <f>I10*0.4*3</f>
        <v>0</v>
      </c>
      <c r="J13" s="212"/>
    </row>
    <row r="14" spans="1:10" ht="16.5" thickBot="1">
      <c r="A14" s="213"/>
      <c r="B14" s="214" t="s">
        <v>101</v>
      </c>
      <c r="C14" s="215">
        <f>C13+D13+E13+F13+G13+H13+I13</f>
        <v>5.5</v>
      </c>
      <c r="D14" s="216"/>
      <c r="E14" s="216"/>
      <c r="F14" s="216"/>
      <c r="G14" s="216"/>
      <c r="H14" s="227"/>
      <c r="I14" s="216"/>
      <c r="J14" s="217"/>
    </row>
    <row r="15" spans="2:10" ht="15.75">
      <c r="B15" s="218"/>
      <c r="H15" s="219"/>
      <c r="I15" s="219"/>
      <c r="J15" s="39"/>
    </row>
    <row r="16" spans="2:8" ht="15.75" hidden="1">
      <c r="B16" s="218" t="s">
        <v>24</v>
      </c>
      <c r="H16" s="39" t="s">
        <v>23</v>
      </c>
    </row>
    <row r="17" spans="2:8" ht="15.75" hidden="1">
      <c r="B17" s="221"/>
      <c r="H17" s="69"/>
    </row>
    <row r="18" spans="2:8" ht="15.75" hidden="1">
      <c r="B18" s="221"/>
      <c r="H18" s="69"/>
    </row>
    <row r="19" spans="2:8" ht="15.75" hidden="1">
      <c r="B19" s="221"/>
      <c r="H19" s="69"/>
    </row>
    <row r="20" spans="2:8" ht="15.75" hidden="1">
      <c r="B20" s="221"/>
      <c r="H20" s="69"/>
    </row>
    <row r="21" spans="2:8" ht="15.75" hidden="1">
      <c r="B21" s="218" t="s">
        <v>15</v>
      </c>
      <c r="H21" s="39" t="s">
        <v>21</v>
      </c>
    </row>
  </sheetData>
  <sheetProtection/>
  <mergeCells count="6">
    <mergeCell ref="A1:J1"/>
    <mergeCell ref="A2:J2"/>
    <mergeCell ref="A4:A6"/>
    <mergeCell ref="B4:B6"/>
    <mergeCell ref="C4:H4"/>
    <mergeCell ref="J4:J5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95"/>
  <sheetViews>
    <sheetView zoomScale="85" zoomScaleNormal="85" zoomScalePageLayoutView="0" workbookViewId="0" topLeftCell="A1">
      <pane ySplit="7" topLeftCell="A75" activePane="bottomLeft" state="frozen"/>
      <selection pane="topLeft" activeCell="A1" sqref="A1"/>
      <selection pane="bottomLeft" activeCell="C87" sqref="C87:I88"/>
    </sheetView>
  </sheetViews>
  <sheetFormatPr defaultColWidth="9.00390625" defaultRowHeight="15.75"/>
  <cols>
    <col min="1" max="1" width="3.875" style="135" customWidth="1"/>
    <col min="2" max="2" width="21.25390625" style="133" customWidth="1"/>
    <col min="3" max="3" width="8.375" style="56" customWidth="1"/>
    <col min="4" max="4" width="5.875" style="56" customWidth="1"/>
    <col min="5" max="5" width="7.625" style="56" customWidth="1"/>
    <col min="6" max="6" width="6.375" style="56" customWidth="1"/>
    <col min="7" max="7" width="5.75390625" style="56" customWidth="1"/>
    <col min="8" max="8" width="8.375" style="56" customWidth="1"/>
    <col min="9" max="9" width="8.50390625" style="56" customWidth="1"/>
    <col min="10" max="10" width="12.375" style="136" customWidth="1"/>
    <col min="11" max="16384" width="9.00390625" style="56" customWidth="1"/>
  </cols>
  <sheetData>
    <row r="1" spans="1:11" ht="18.75">
      <c r="A1" s="263" t="s">
        <v>61</v>
      </c>
      <c r="B1" s="263"/>
      <c r="C1" s="263"/>
      <c r="D1" s="263"/>
      <c r="E1" s="263"/>
      <c r="F1" s="263"/>
      <c r="G1" s="263"/>
      <c r="H1" s="263"/>
      <c r="I1" s="263"/>
      <c r="J1" s="263"/>
      <c r="K1" s="130"/>
    </row>
    <row r="2" spans="1:11" ht="36.75" customHeight="1">
      <c r="A2" s="264" t="e">
        <f>+#REF!</f>
        <v>#REF!</v>
      </c>
      <c r="B2" s="264"/>
      <c r="C2" s="264"/>
      <c r="D2" s="264"/>
      <c r="E2" s="264"/>
      <c r="F2" s="264"/>
      <c r="G2" s="264"/>
      <c r="H2" s="264"/>
      <c r="I2" s="264"/>
      <c r="J2" s="264"/>
      <c r="K2" s="131"/>
    </row>
    <row r="3" spans="1:10" ht="16.5" customHeight="1">
      <c r="A3" s="132"/>
      <c r="J3" s="53" t="s">
        <v>19</v>
      </c>
    </row>
    <row r="4" spans="1:10" ht="15.75">
      <c r="A4" s="265" t="s">
        <v>35</v>
      </c>
      <c r="B4" s="266" t="s">
        <v>36</v>
      </c>
      <c r="C4" s="267" t="s">
        <v>41</v>
      </c>
      <c r="D4" s="267"/>
      <c r="E4" s="267"/>
      <c r="F4" s="267"/>
      <c r="G4" s="267"/>
      <c r="H4" s="267"/>
      <c r="I4" s="134"/>
      <c r="J4" s="265" t="s">
        <v>38</v>
      </c>
    </row>
    <row r="5" spans="1:10" ht="25.5">
      <c r="A5" s="265"/>
      <c r="B5" s="266"/>
      <c r="C5" s="87" t="s">
        <v>42</v>
      </c>
      <c r="D5" s="87" t="s">
        <v>43</v>
      </c>
      <c r="E5" s="87" t="s">
        <v>44</v>
      </c>
      <c r="F5" s="87" t="s">
        <v>17</v>
      </c>
      <c r="G5" s="87" t="s">
        <v>92</v>
      </c>
      <c r="H5" s="87" t="s">
        <v>45</v>
      </c>
      <c r="I5" s="87" t="s">
        <v>18</v>
      </c>
      <c r="J5" s="265"/>
    </row>
    <row r="6" spans="1:10" ht="15.75">
      <c r="A6" s="265"/>
      <c r="B6" s="266"/>
      <c r="C6" s="134" t="s">
        <v>37</v>
      </c>
      <c r="D6" s="134" t="s">
        <v>37</v>
      </c>
      <c r="E6" s="134" t="s">
        <v>37</v>
      </c>
      <c r="F6" s="134" t="s">
        <v>37</v>
      </c>
      <c r="G6" s="134" t="s">
        <v>37</v>
      </c>
      <c r="H6" s="134" t="s">
        <v>37</v>
      </c>
      <c r="I6" s="134" t="s">
        <v>37</v>
      </c>
      <c r="J6" s="90"/>
    </row>
    <row r="7" spans="1:10" ht="15.75">
      <c r="A7" s="87">
        <v>1</v>
      </c>
      <c r="B7" s="138">
        <v>2</v>
      </c>
      <c r="C7" s="134">
        <v>3</v>
      </c>
      <c r="D7" s="134">
        <v>4</v>
      </c>
      <c r="E7" s="134">
        <v>5</v>
      </c>
      <c r="F7" s="134">
        <v>6</v>
      </c>
      <c r="G7" s="134">
        <v>7</v>
      </c>
      <c r="H7" s="134">
        <v>8</v>
      </c>
      <c r="I7" s="134">
        <v>9</v>
      </c>
      <c r="J7" s="90">
        <v>10</v>
      </c>
    </row>
    <row r="8" spans="1:10" s="137" customFormat="1" ht="15" customHeight="1">
      <c r="A8" s="143"/>
      <c r="B8" s="144"/>
      <c r="C8" s="145"/>
      <c r="D8" s="145"/>
      <c r="E8" s="146"/>
      <c r="F8" s="145"/>
      <c r="G8" s="145"/>
      <c r="H8" s="145"/>
      <c r="I8" s="147"/>
      <c r="J8" s="148"/>
    </row>
    <row r="9" spans="1:10" s="137" customFormat="1" ht="15" customHeight="1">
      <c r="A9" s="143"/>
      <c r="B9" s="144"/>
      <c r="C9" s="145"/>
      <c r="D9" s="149"/>
      <c r="E9" s="146"/>
      <c r="F9" s="145"/>
      <c r="G9" s="145"/>
      <c r="H9" s="145"/>
      <c r="I9" s="145"/>
      <c r="J9" s="148"/>
    </row>
    <row r="10" spans="1:10" s="137" customFormat="1" ht="15" customHeight="1">
      <c r="A10" s="143"/>
      <c r="B10" s="144"/>
      <c r="C10" s="145"/>
      <c r="D10" s="149"/>
      <c r="E10" s="146"/>
      <c r="F10" s="145"/>
      <c r="G10" s="145"/>
      <c r="H10" s="145"/>
      <c r="I10" s="145"/>
      <c r="J10" s="148"/>
    </row>
    <row r="11" spans="1:10" s="137" customFormat="1" ht="15" customHeight="1">
      <c r="A11" s="143"/>
      <c r="B11" s="144"/>
      <c r="C11" s="145"/>
      <c r="D11" s="149"/>
      <c r="E11" s="146"/>
      <c r="F11" s="145"/>
      <c r="G11" s="145"/>
      <c r="H11" s="145"/>
      <c r="I11" s="145"/>
      <c r="J11" s="148"/>
    </row>
    <row r="12" spans="1:10" s="137" customFormat="1" ht="15" customHeight="1">
      <c r="A12" s="143"/>
      <c r="B12" s="144"/>
      <c r="C12" s="145"/>
      <c r="D12" s="149"/>
      <c r="E12" s="146"/>
      <c r="F12" s="145"/>
      <c r="G12" s="145"/>
      <c r="H12" s="145"/>
      <c r="I12" s="145"/>
      <c r="J12" s="148"/>
    </row>
    <row r="13" spans="1:10" s="137" customFormat="1" ht="15" customHeight="1">
      <c r="A13" s="143"/>
      <c r="B13" s="144"/>
      <c r="C13" s="145"/>
      <c r="D13" s="149"/>
      <c r="E13" s="146"/>
      <c r="F13" s="145"/>
      <c r="G13" s="145"/>
      <c r="H13" s="145"/>
      <c r="I13" s="145"/>
      <c r="J13" s="148"/>
    </row>
    <row r="14" spans="1:10" ht="15" customHeight="1">
      <c r="A14" s="42"/>
      <c r="B14" s="150"/>
      <c r="C14" s="151"/>
      <c r="D14" s="151"/>
      <c r="E14" s="151"/>
      <c r="F14" s="151"/>
      <c r="G14" s="151"/>
      <c r="H14" s="151"/>
      <c r="I14" s="151"/>
      <c r="J14" s="115"/>
    </row>
    <row r="15" spans="1:10" ht="15" customHeight="1">
      <c r="A15" s="129"/>
      <c r="B15" s="152"/>
      <c r="C15" s="116"/>
      <c r="D15" s="116"/>
      <c r="E15" s="116"/>
      <c r="F15" s="116"/>
      <c r="G15" s="116"/>
      <c r="H15" s="116"/>
      <c r="I15" s="116"/>
      <c r="J15" s="115"/>
    </row>
    <row r="16" spans="1:10" ht="15" customHeight="1">
      <c r="A16" s="129"/>
      <c r="B16" s="152"/>
      <c r="C16" s="116"/>
      <c r="D16" s="116"/>
      <c r="E16" s="116"/>
      <c r="F16" s="116"/>
      <c r="G16" s="116"/>
      <c r="H16" s="116"/>
      <c r="I16" s="116"/>
      <c r="J16" s="115"/>
    </row>
    <row r="17" spans="1:10" ht="15" customHeight="1">
      <c r="A17" s="129"/>
      <c r="B17" s="152"/>
      <c r="C17" s="116"/>
      <c r="D17" s="116"/>
      <c r="E17" s="116"/>
      <c r="F17" s="116"/>
      <c r="G17" s="116"/>
      <c r="H17" s="116"/>
      <c r="I17" s="116"/>
      <c r="J17" s="115"/>
    </row>
    <row r="18" spans="1:10" ht="15" customHeight="1">
      <c r="A18" s="129"/>
      <c r="B18" s="152"/>
      <c r="C18" s="116"/>
      <c r="D18" s="116"/>
      <c r="E18" s="116"/>
      <c r="F18" s="116"/>
      <c r="G18" s="116"/>
      <c r="H18" s="116"/>
      <c r="I18" s="116"/>
      <c r="J18" s="115"/>
    </row>
    <row r="19" spans="1:10" ht="15" customHeight="1">
      <c r="A19" s="129"/>
      <c r="B19" s="152"/>
      <c r="C19" s="116"/>
      <c r="D19" s="116"/>
      <c r="E19" s="116"/>
      <c r="F19" s="116"/>
      <c r="G19" s="116"/>
      <c r="H19" s="116"/>
      <c r="I19" s="116"/>
      <c r="J19" s="115"/>
    </row>
    <row r="20" spans="1:10" ht="15" customHeight="1">
      <c r="A20" s="129"/>
      <c r="B20" s="152"/>
      <c r="C20" s="116"/>
      <c r="D20" s="116"/>
      <c r="E20" s="116"/>
      <c r="F20" s="116"/>
      <c r="G20" s="116"/>
      <c r="H20" s="116"/>
      <c r="I20" s="116"/>
      <c r="J20" s="115"/>
    </row>
    <row r="21" spans="1:10" ht="15" customHeight="1">
      <c r="A21" s="129"/>
      <c r="B21" s="152"/>
      <c r="C21" s="116"/>
      <c r="D21" s="116"/>
      <c r="E21" s="116"/>
      <c r="F21" s="116"/>
      <c r="G21" s="116"/>
      <c r="H21" s="116"/>
      <c r="I21" s="116"/>
      <c r="J21" s="115"/>
    </row>
    <row r="22" spans="1:10" ht="15" customHeight="1">
      <c r="A22" s="129"/>
      <c r="B22" s="152"/>
      <c r="C22" s="116"/>
      <c r="D22" s="116"/>
      <c r="E22" s="116"/>
      <c r="F22" s="116"/>
      <c r="G22" s="116"/>
      <c r="H22" s="116"/>
      <c r="I22" s="116"/>
      <c r="J22" s="115"/>
    </row>
    <row r="23" spans="1:10" ht="15" customHeight="1">
      <c r="A23" s="129"/>
      <c r="B23" s="152"/>
      <c r="C23" s="116"/>
      <c r="D23" s="116"/>
      <c r="E23" s="116"/>
      <c r="F23" s="116"/>
      <c r="G23" s="116"/>
      <c r="H23" s="116"/>
      <c r="I23" s="116"/>
      <c r="J23" s="115"/>
    </row>
    <row r="24" spans="1:10" ht="15" customHeight="1">
      <c r="A24" s="129"/>
      <c r="B24" s="152"/>
      <c r="C24" s="116"/>
      <c r="D24" s="116"/>
      <c r="E24" s="116"/>
      <c r="F24" s="116"/>
      <c r="G24" s="116"/>
      <c r="H24" s="116"/>
      <c r="I24" s="116"/>
      <c r="J24" s="115"/>
    </row>
    <row r="25" spans="1:10" ht="15" customHeight="1">
      <c r="A25" s="129"/>
      <c r="B25" s="152"/>
      <c r="C25" s="116"/>
      <c r="D25" s="116"/>
      <c r="E25" s="116"/>
      <c r="F25" s="116"/>
      <c r="G25" s="116"/>
      <c r="H25" s="116"/>
      <c r="I25" s="116"/>
      <c r="J25" s="115"/>
    </row>
    <row r="26" spans="1:10" ht="15" customHeight="1">
      <c r="A26" s="129"/>
      <c r="B26" s="152"/>
      <c r="C26" s="116"/>
      <c r="D26" s="116"/>
      <c r="E26" s="116"/>
      <c r="F26" s="116"/>
      <c r="G26" s="116"/>
      <c r="H26" s="116"/>
      <c r="I26" s="117"/>
      <c r="J26" s="115"/>
    </row>
    <row r="27" spans="1:10" ht="15" customHeight="1">
      <c r="A27" s="129"/>
      <c r="B27" s="152"/>
      <c r="C27" s="116"/>
      <c r="D27" s="116"/>
      <c r="E27" s="116"/>
      <c r="F27" s="116"/>
      <c r="G27" s="116"/>
      <c r="H27" s="116"/>
      <c r="I27" s="116"/>
      <c r="J27" s="115"/>
    </row>
    <row r="28" spans="1:10" ht="15" customHeight="1">
      <c r="A28" s="129"/>
      <c r="B28" s="152"/>
      <c r="C28" s="116"/>
      <c r="D28" s="116"/>
      <c r="E28" s="116"/>
      <c r="F28" s="116"/>
      <c r="G28" s="116"/>
      <c r="H28" s="117"/>
      <c r="I28" s="116"/>
      <c r="J28" s="115"/>
    </row>
    <row r="29" spans="1:10" ht="15" customHeight="1">
      <c r="A29" s="129"/>
      <c r="B29" s="152"/>
      <c r="C29" s="116"/>
      <c r="D29" s="116"/>
      <c r="E29" s="116"/>
      <c r="F29" s="116"/>
      <c r="G29" s="116"/>
      <c r="H29" s="116"/>
      <c r="I29" s="116"/>
      <c r="J29" s="115"/>
    </row>
    <row r="30" spans="1:10" ht="15" customHeight="1">
      <c r="A30" s="129"/>
      <c r="B30" s="152"/>
      <c r="C30" s="116"/>
      <c r="D30" s="116"/>
      <c r="E30" s="116"/>
      <c r="F30" s="116"/>
      <c r="G30" s="116"/>
      <c r="H30" s="116"/>
      <c r="I30" s="116"/>
      <c r="J30" s="115"/>
    </row>
    <row r="31" spans="1:10" ht="15" customHeight="1">
      <c r="A31" s="129"/>
      <c r="B31" s="152"/>
      <c r="C31" s="116"/>
      <c r="D31" s="116"/>
      <c r="E31" s="116"/>
      <c r="F31" s="116"/>
      <c r="G31" s="116"/>
      <c r="H31" s="116"/>
      <c r="I31" s="116"/>
      <c r="J31" s="115"/>
    </row>
    <row r="32" spans="1:10" ht="15" customHeight="1">
      <c r="A32" s="129"/>
      <c r="B32" s="152"/>
      <c r="C32" s="116"/>
      <c r="D32" s="116"/>
      <c r="E32" s="116"/>
      <c r="F32" s="116"/>
      <c r="G32" s="116"/>
      <c r="H32" s="116"/>
      <c r="I32" s="116"/>
      <c r="J32" s="115"/>
    </row>
    <row r="33" spans="1:10" ht="15" customHeight="1">
      <c r="A33" s="129"/>
      <c r="B33" s="152"/>
      <c r="C33" s="116"/>
      <c r="D33" s="116"/>
      <c r="E33" s="116"/>
      <c r="F33" s="116"/>
      <c r="G33" s="116"/>
      <c r="H33" s="116"/>
      <c r="I33" s="116"/>
      <c r="J33" s="115"/>
    </row>
    <row r="34" spans="1:10" ht="15" customHeight="1">
      <c r="A34" s="129"/>
      <c r="B34" s="152"/>
      <c r="C34" s="116"/>
      <c r="D34" s="116"/>
      <c r="E34" s="116"/>
      <c r="F34" s="116"/>
      <c r="G34" s="116"/>
      <c r="H34" s="116"/>
      <c r="I34" s="116"/>
      <c r="J34" s="115"/>
    </row>
    <row r="35" spans="1:10" ht="15" customHeight="1">
      <c r="A35" s="129"/>
      <c r="B35" s="152"/>
      <c r="C35" s="116"/>
      <c r="D35" s="116"/>
      <c r="E35" s="116"/>
      <c r="F35" s="116"/>
      <c r="G35" s="116"/>
      <c r="H35" s="116"/>
      <c r="I35" s="116"/>
      <c r="J35" s="115"/>
    </row>
    <row r="36" spans="1:10" ht="15" customHeight="1">
      <c r="A36" s="129"/>
      <c r="B36" s="152"/>
      <c r="C36" s="116"/>
      <c r="D36" s="116"/>
      <c r="E36" s="116"/>
      <c r="F36" s="116"/>
      <c r="G36" s="116"/>
      <c r="H36" s="116"/>
      <c r="I36" s="116"/>
      <c r="J36" s="115"/>
    </row>
    <row r="37" spans="1:10" ht="15" customHeight="1">
      <c r="A37" s="129"/>
      <c r="B37" s="152"/>
      <c r="C37" s="116"/>
      <c r="D37" s="116"/>
      <c r="E37" s="116"/>
      <c r="F37" s="116"/>
      <c r="G37" s="116"/>
      <c r="H37" s="116"/>
      <c r="I37" s="116"/>
      <c r="J37" s="115"/>
    </row>
    <row r="38" spans="1:10" ht="15" customHeight="1">
      <c r="A38" s="129"/>
      <c r="B38" s="152"/>
      <c r="C38" s="116"/>
      <c r="D38" s="116"/>
      <c r="E38" s="116"/>
      <c r="F38" s="116"/>
      <c r="G38" s="116"/>
      <c r="H38" s="116"/>
      <c r="I38" s="116"/>
      <c r="J38" s="115"/>
    </row>
    <row r="39" spans="1:10" ht="15" customHeight="1">
      <c r="A39" s="129"/>
      <c r="B39" s="152"/>
      <c r="C39" s="116"/>
      <c r="D39" s="116"/>
      <c r="E39" s="116"/>
      <c r="F39" s="116"/>
      <c r="G39" s="116"/>
      <c r="H39" s="116"/>
      <c r="I39" s="116"/>
      <c r="J39" s="115"/>
    </row>
    <row r="40" spans="1:10" ht="15" customHeight="1">
      <c r="A40" s="129"/>
      <c r="B40" s="152"/>
      <c r="C40" s="116"/>
      <c r="D40" s="116"/>
      <c r="E40" s="116"/>
      <c r="F40" s="116"/>
      <c r="G40" s="116"/>
      <c r="H40" s="116"/>
      <c r="I40" s="117"/>
      <c r="J40" s="115"/>
    </row>
    <row r="41" spans="1:10" ht="15" customHeight="1">
      <c r="A41" s="129"/>
      <c r="B41" s="152"/>
      <c r="C41" s="116"/>
      <c r="D41" s="116"/>
      <c r="E41" s="116"/>
      <c r="F41" s="116"/>
      <c r="G41" s="116"/>
      <c r="H41" s="116"/>
      <c r="I41" s="116"/>
      <c r="J41" s="115"/>
    </row>
    <row r="42" spans="1:10" ht="15" customHeight="1">
      <c r="A42" s="129"/>
      <c r="B42" s="152"/>
      <c r="C42" s="116"/>
      <c r="D42" s="116"/>
      <c r="E42" s="116"/>
      <c r="F42" s="116"/>
      <c r="G42" s="116"/>
      <c r="H42" s="117"/>
      <c r="I42" s="116"/>
      <c r="J42" s="115"/>
    </row>
    <row r="43" spans="1:10" ht="15" customHeight="1">
      <c r="A43" s="129"/>
      <c r="B43" s="152"/>
      <c r="C43" s="116"/>
      <c r="D43" s="116"/>
      <c r="E43" s="116"/>
      <c r="F43" s="116"/>
      <c r="G43" s="116"/>
      <c r="H43" s="116"/>
      <c r="I43" s="116"/>
      <c r="J43" s="115"/>
    </row>
    <row r="44" spans="1:10" ht="15" customHeight="1">
      <c r="A44" s="129"/>
      <c r="B44" s="152"/>
      <c r="C44" s="116"/>
      <c r="D44" s="116"/>
      <c r="E44" s="116"/>
      <c r="F44" s="116"/>
      <c r="G44" s="116"/>
      <c r="H44" s="116"/>
      <c r="I44" s="116"/>
      <c r="J44" s="115"/>
    </row>
    <row r="45" spans="1:10" ht="15" customHeight="1">
      <c r="A45" s="129"/>
      <c r="B45" s="152"/>
      <c r="C45" s="116"/>
      <c r="D45" s="116"/>
      <c r="E45" s="116"/>
      <c r="F45" s="116"/>
      <c r="G45" s="116"/>
      <c r="H45" s="116"/>
      <c r="I45" s="116"/>
      <c r="J45" s="115"/>
    </row>
    <row r="46" spans="1:10" ht="15" customHeight="1">
      <c r="A46" s="129"/>
      <c r="B46" s="152"/>
      <c r="C46" s="116"/>
      <c r="D46" s="116"/>
      <c r="E46" s="116"/>
      <c r="F46" s="116"/>
      <c r="G46" s="116"/>
      <c r="H46" s="116"/>
      <c r="I46" s="116"/>
      <c r="J46" s="115"/>
    </row>
    <row r="47" spans="1:10" ht="15" customHeight="1">
      <c r="A47" s="129"/>
      <c r="B47" s="152"/>
      <c r="C47" s="116"/>
      <c r="D47" s="116"/>
      <c r="E47" s="116"/>
      <c r="F47" s="116"/>
      <c r="G47" s="116"/>
      <c r="H47" s="116"/>
      <c r="I47" s="116"/>
      <c r="J47" s="115"/>
    </row>
    <row r="48" spans="1:10" ht="15" customHeight="1">
      <c r="A48" s="129"/>
      <c r="B48" s="152"/>
      <c r="C48" s="116"/>
      <c r="D48" s="116"/>
      <c r="E48" s="116"/>
      <c r="F48" s="116"/>
      <c r="G48" s="116"/>
      <c r="H48" s="116"/>
      <c r="I48" s="116"/>
      <c r="J48" s="115"/>
    </row>
    <row r="49" spans="1:10" ht="15" customHeight="1">
      <c r="A49" s="129"/>
      <c r="B49" s="152"/>
      <c r="C49" s="116"/>
      <c r="D49" s="116"/>
      <c r="E49" s="116"/>
      <c r="F49" s="116"/>
      <c r="G49" s="116"/>
      <c r="H49" s="116"/>
      <c r="I49" s="116"/>
      <c r="J49" s="115"/>
    </row>
    <row r="50" spans="1:10" ht="15" customHeight="1">
      <c r="A50" s="129"/>
      <c r="B50" s="152"/>
      <c r="C50" s="116"/>
      <c r="D50" s="116"/>
      <c r="E50" s="116"/>
      <c r="F50" s="116"/>
      <c r="G50" s="116"/>
      <c r="H50" s="116"/>
      <c r="I50" s="116"/>
      <c r="J50" s="115"/>
    </row>
    <row r="51" spans="1:10" ht="15" customHeight="1">
      <c r="A51" s="129"/>
      <c r="B51" s="152"/>
      <c r="C51" s="116"/>
      <c r="D51" s="116"/>
      <c r="E51" s="116"/>
      <c r="F51" s="116"/>
      <c r="G51" s="116"/>
      <c r="H51" s="116"/>
      <c r="I51" s="116"/>
      <c r="J51" s="115"/>
    </row>
    <row r="52" spans="1:10" ht="15" customHeight="1">
      <c r="A52" s="129"/>
      <c r="B52" s="152"/>
      <c r="C52" s="116"/>
      <c r="D52" s="116"/>
      <c r="E52" s="116"/>
      <c r="F52" s="116"/>
      <c r="G52" s="116"/>
      <c r="H52" s="116"/>
      <c r="I52" s="116"/>
      <c r="J52" s="115"/>
    </row>
    <row r="53" spans="1:10" ht="15" customHeight="1">
      <c r="A53" s="129"/>
      <c r="B53" s="152"/>
      <c r="C53" s="116"/>
      <c r="D53" s="116"/>
      <c r="E53" s="116"/>
      <c r="F53" s="116"/>
      <c r="G53" s="116"/>
      <c r="H53" s="116"/>
      <c r="I53" s="116"/>
      <c r="J53" s="115"/>
    </row>
    <row r="54" spans="1:10" ht="15" customHeight="1">
      <c r="A54" s="129"/>
      <c r="B54" s="152"/>
      <c r="C54" s="116"/>
      <c r="D54" s="116"/>
      <c r="E54" s="116"/>
      <c r="F54" s="116"/>
      <c r="G54" s="116"/>
      <c r="H54" s="116"/>
      <c r="I54" s="116"/>
      <c r="J54" s="115"/>
    </row>
    <row r="55" spans="1:10" ht="15" customHeight="1">
      <c r="A55" s="129"/>
      <c r="B55" s="152"/>
      <c r="C55" s="116"/>
      <c r="D55" s="116"/>
      <c r="E55" s="116"/>
      <c r="F55" s="116"/>
      <c r="G55" s="116"/>
      <c r="H55" s="116"/>
      <c r="I55" s="116"/>
      <c r="J55" s="115"/>
    </row>
    <row r="56" spans="1:10" ht="15" customHeight="1">
      <c r="A56" s="129"/>
      <c r="B56" s="152"/>
      <c r="C56" s="116"/>
      <c r="D56" s="116"/>
      <c r="E56" s="116"/>
      <c r="F56" s="116"/>
      <c r="G56" s="116"/>
      <c r="H56" s="116"/>
      <c r="I56" s="116"/>
      <c r="J56" s="115"/>
    </row>
    <row r="57" spans="1:10" ht="15" customHeight="1">
      <c r="A57" s="129"/>
      <c r="B57" s="152"/>
      <c r="C57" s="116"/>
      <c r="D57" s="116"/>
      <c r="E57" s="116"/>
      <c r="F57" s="116"/>
      <c r="G57" s="116"/>
      <c r="H57" s="116"/>
      <c r="I57" s="116"/>
      <c r="J57" s="115"/>
    </row>
    <row r="58" spans="1:10" ht="15" customHeight="1">
      <c r="A58" s="129"/>
      <c r="B58" s="152"/>
      <c r="C58" s="116"/>
      <c r="D58" s="116"/>
      <c r="E58" s="116"/>
      <c r="F58" s="116"/>
      <c r="G58" s="116"/>
      <c r="H58" s="116"/>
      <c r="I58" s="116"/>
      <c r="J58" s="115"/>
    </row>
    <row r="59" spans="1:10" ht="15" customHeight="1">
      <c r="A59" s="129"/>
      <c r="B59" s="152"/>
      <c r="C59" s="116"/>
      <c r="D59" s="116"/>
      <c r="E59" s="116"/>
      <c r="F59" s="116"/>
      <c r="G59" s="116"/>
      <c r="H59" s="116"/>
      <c r="I59" s="116"/>
      <c r="J59" s="115"/>
    </row>
    <row r="60" spans="1:10" ht="15" customHeight="1">
      <c r="A60" s="129"/>
      <c r="B60" s="152"/>
      <c r="C60" s="116"/>
      <c r="D60" s="116"/>
      <c r="E60" s="116"/>
      <c r="F60" s="116"/>
      <c r="G60" s="116"/>
      <c r="H60" s="116"/>
      <c r="I60" s="116"/>
      <c r="J60" s="115"/>
    </row>
    <row r="61" spans="1:10" ht="15" customHeight="1">
      <c r="A61" s="129"/>
      <c r="B61" s="139"/>
      <c r="C61" s="116"/>
      <c r="D61" s="116"/>
      <c r="E61" s="116"/>
      <c r="F61" s="116"/>
      <c r="G61" s="116"/>
      <c r="H61" s="116"/>
      <c r="I61" s="116"/>
      <c r="J61" s="115"/>
    </row>
    <row r="62" spans="1:10" ht="15" customHeight="1">
      <c r="A62" s="129"/>
      <c r="B62" s="139"/>
      <c r="C62" s="116"/>
      <c r="D62" s="116"/>
      <c r="E62" s="116"/>
      <c r="F62" s="116"/>
      <c r="G62" s="116"/>
      <c r="H62" s="116"/>
      <c r="I62" s="116"/>
      <c r="J62" s="115"/>
    </row>
    <row r="63" spans="1:10" ht="15" customHeight="1">
      <c r="A63" s="129"/>
      <c r="B63" s="139"/>
      <c r="C63" s="116"/>
      <c r="D63" s="116"/>
      <c r="E63" s="116"/>
      <c r="F63" s="116"/>
      <c r="G63" s="116"/>
      <c r="H63" s="116"/>
      <c r="I63" s="116"/>
      <c r="J63" s="115"/>
    </row>
    <row r="64" spans="1:10" ht="15.75">
      <c r="A64" s="129"/>
      <c r="B64" s="150"/>
      <c r="C64" s="142"/>
      <c r="D64" s="142"/>
      <c r="E64" s="142"/>
      <c r="F64" s="142"/>
      <c r="G64" s="142"/>
      <c r="H64" s="142"/>
      <c r="I64" s="142"/>
      <c r="J64" s="115"/>
    </row>
    <row r="65" spans="1:10" ht="15.75">
      <c r="A65" s="129"/>
      <c r="B65" s="153"/>
      <c r="C65" s="116"/>
      <c r="D65" s="116"/>
      <c r="E65" s="116"/>
      <c r="F65" s="116"/>
      <c r="G65" s="116"/>
      <c r="H65" s="116"/>
      <c r="I65" s="116"/>
      <c r="J65" s="115"/>
    </row>
    <row r="66" spans="1:10" ht="15.75">
      <c r="A66" s="129"/>
      <c r="B66" s="150"/>
      <c r="C66" s="142"/>
      <c r="D66" s="142"/>
      <c r="E66" s="142"/>
      <c r="F66" s="142"/>
      <c r="G66" s="142"/>
      <c r="H66" s="142"/>
      <c r="I66" s="142"/>
      <c r="J66" s="115"/>
    </row>
    <row r="67" spans="1:10" ht="15.75">
      <c r="A67" s="129"/>
      <c r="B67" s="154"/>
      <c r="C67" s="140"/>
      <c r="D67" s="155"/>
      <c r="E67" s="156"/>
      <c r="F67" s="140"/>
      <c r="G67" s="140"/>
      <c r="H67" s="140"/>
      <c r="I67" s="140"/>
      <c r="J67" s="115"/>
    </row>
    <row r="68" spans="1:10" ht="15.75">
      <c r="A68" s="129"/>
      <c r="B68" s="154"/>
      <c r="C68" s="140"/>
      <c r="D68" s="117"/>
      <c r="E68" s="156"/>
      <c r="F68" s="140"/>
      <c r="G68" s="140"/>
      <c r="H68" s="140"/>
      <c r="I68" s="140"/>
      <c r="J68" s="115"/>
    </row>
    <row r="69" spans="1:10" ht="15.75">
      <c r="A69" s="129"/>
      <c r="B69" s="154"/>
      <c r="C69" s="155"/>
      <c r="D69" s="140"/>
      <c r="E69" s="156"/>
      <c r="F69" s="140"/>
      <c r="G69" s="140"/>
      <c r="H69" s="140"/>
      <c r="I69" s="140"/>
      <c r="J69" s="115"/>
    </row>
    <row r="70" spans="1:10" ht="15.75">
      <c r="A70" s="129"/>
      <c r="B70" s="154"/>
      <c r="C70" s="140"/>
      <c r="D70" s="140"/>
      <c r="E70" s="156"/>
      <c r="F70" s="140"/>
      <c r="G70" s="140"/>
      <c r="H70" s="157"/>
      <c r="I70" s="140"/>
      <c r="J70" s="115"/>
    </row>
    <row r="71" spans="1:10" ht="15.75">
      <c r="A71" s="129"/>
      <c r="B71" s="154"/>
      <c r="C71" s="140"/>
      <c r="D71" s="140"/>
      <c r="E71" s="156"/>
      <c r="F71" s="140"/>
      <c r="G71" s="140"/>
      <c r="H71" s="140"/>
      <c r="I71" s="140"/>
      <c r="J71" s="115"/>
    </row>
    <row r="72" spans="1:10" ht="15.75">
      <c r="A72" s="129"/>
      <c r="B72" s="154"/>
      <c r="C72" s="140"/>
      <c r="D72" s="155"/>
      <c r="E72" s="156"/>
      <c r="F72" s="140"/>
      <c r="G72" s="140"/>
      <c r="H72" s="140"/>
      <c r="I72" s="140"/>
      <c r="J72" s="115"/>
    </row>
    <row r="73" spans="1:10" ht="15.75">
      <c r="A73" s="129"/>
      <c r="B73" s="154"/>
      <c r="C73" s="140"/>
      <c r="D73" s="155"/>
      <c r="E73" s="156"/>
      <c r="F73" s="140"/>
      <c r="G73" s="140"/>
      <c r="H73" s="140"/>
      <c r="I73" s="140"/>
      <c r="J73" s="115"/>
    </row>
    <row r="74" spans="1:10" ht="15.75">
      <c r="A74" s="129"/>
      <c r="B74" s="154"/>
      <c r="C74" s="140"/>
      <c r="D74" s="155"/>
      <c r="E74" s="156"/>
      <c r="F74" s="140"/>
      <c r="G74" s="140"/>
      <c r="H74" s="140"/>
      <c r="I74" s="140"/>
      <c r="J74" s="115"/>
    </row>
    <row r="75" spans="1:10" ht="15.75">
      <c r="A75" s="129"/>
      <c r="B75" s="154"/>
      <c r="C75" s="140"/>
      <c r="D75" s="155"/>
      <c r="E75" s="156"/>
      <c r="F75" s="140"/>
      <c r="G75" s="140"/>
      <c r="H75" s="140"/>
      <c r="I75" s="140"/>
      <c r="J75" s="115"/>
    </row>
    <row r="76" spans="1:10" ht="15.75">
      <c r="A76" s="129"/>
      <c r="B76" s="154"/>
      <c r="C76" s="140"/>
      <c r="D76" s="155"/>
      <c r="E76" s="156"/>
      <c r="F76" s="140"/>
      <c r="G76" s="140"/>
      <c r="H76" s="140"/>
      <c r="I76" s="140"/>
      <c r="J76" s="115"/>
    </row>
    <row r="77" spans="1:10" ht="15.75">
      <c r="A77" s="129"/>
      <c r="B77" s="154"/>
      <c r="C77" s="140"/>
      <c r="D77" s="155"/>
      <c r="E77" s="156"/>
      <c r="F77" s="140"/>
      <c r="G77" s="140"/>
      <c r="H77" s="140"/>
      <c r="I77" s="140"/>
      <c r="J77" s="115"/>
    </row>
    <row r="78" spans="1:10" ht="15.75">
      <c r="A78" s="129"/>
      <c r="B78" s="154"/>
      <c r="C78" s="140"/>
      <c r="D78" s="155"/>
      <c r="E78" s="156"/>
      <c r="F78" s="140"/>
      <c r="G78" s="140"/>
      <c r="H78" s="140"/>
      <c r="I78" s="140"/>
      <c r="J78" s="115"/>
    </row>
    <row r="79" spans="1:10" ht="15.75">
      <c r="A79" s="129"/>
      <c r="B79" s="154"/>
      <c r="C79" s="140"/>
      <c r="D79" s="155"/>
      <c r="E79" s="156"/>
      <c r="F79" s="140"/>
      <c r="G79" s="140"/>
      <c r="H79" s="140"/>
      <c r="I79" s="140"/>
      <c r="J79" s="115"/>
    </row>
    <row r="80" spans="1:10" ht="15.75">
      <c r="A80" s="129"/>
      <c r="B80" s="154"/>
      <c r="C80" s="140"/>
      <c r="D80" s="155"/>
      <c r="E80" s="156"/>
      <c r="F80" s="140"/>
      <c r="G80" s="140"/>
      <c r="H80" s="140"/>
      <c r="I80" s="140"/>
      <c r="J80" s="115"/>
    </row>
    <row r="81" spans="1:10" ht="15.75">
      <c r="A81" s="129"/>
      <c r="B81" s="154"/>
      <c r="C81" s="140"/>
      <c r="D81" s="155"/>
      <c r="E81" s="156"/>
      <c r="F81" s="140"/>
      <c r="G81" s="140"/>
      <c r="H81" s="140"/>
      <c r="I81" s="140"/>
      <c r="J81" s="115"/>
    </row>
    <row r="82" spans="1:10" ht="15.75">
      <c r="A82" s="129"/>
      <c r="B82" s="154"/>
      <c r="C82" s="140"/>
      <c r="D82" s="155"/>
      <c r="E82" s="156"/>
      <c r="F82" s="140"/>
      <c r="G82" s="140"/>
      <c r="H82" s="140"/>
      <c r="I82" s="140"/>
      <c r="J82" s="115"/>
    </row>
    <row r="83" spans="1:10" ht="15.75">
      <c r="A83" s="129"/>
      <c r="B83" s="154"/>
      <c r="C83" s="140"/>
      <c r="D83" s="155"/>
      <c r="E83" s="156"/>
      <c r="F83" s="140"/>
      <c r="G83" s="140"/>
      <c r="H83" s="140"/>
      <c r="I83" s="140"/>
      <c r="J83" s="115"/>
    </row>
    <row r="84" spans="1:10" ht="15.75">
      <c r="A84" s="129"/>
      <c r="B84" s="154"/>
      <c r="C84" s="140"/>
      <c r="D84" s="155"/>
      <c r="E84" s="156"/>
      <c r="F84" s="140"/>
      <c r="G84" s="140"/>
      <c r="H84" s="140"/>
      <c r="I84" s="140"/>
      <c r="J84" s="115"/>
    </row>
    <row r="85" spans="1:10" ht="15.75">
      <c r="A85" s="129"/>
      <c r="B85" s="154"/>
      <c r="C85" s="140"/>
      <c r="D85" s="155"/>
      <c r="E85" s="156"/>
      <c r="F85" s="140"/>
      <c r="G85" s="140"/>
      <c r="H85" s="140"/>
      <c r="I85" s="140"/>
      <c r="J85" s="115"/>
    </row>
    <row r="86" spans="1:10" ht="15.75">
      <c r="A86" s="158"/>
      <c r="B86" s="159"/>
      <c r="C86" s="160"/>
      <c r="D86" s="160"/>
      <c r="E86" s="160"/>
      <c r="F86" s="160"/>
      <c r="G86" s="160"/>
      <c r="H86" s="160"/>
      <c r="I86" s="160"/>
      <c r="J86" s="161"/>
    </row>
    <row r="87" spans="1:10" ht="15.75">
      <c r="A87" s="158"/>
      <c r="B87" s="159" t="s">
        <v>27</v>
      </c>
      <c r="C87" s="162"/>
      <c r="D87" s="162"/>
      <c r="E87" s="162"/>
      <c r="F87" s="162"/>
      <c r="G87" s="162"/>
      <c r="H87" s="163"/>
      <c r="I87" s="162"/>
      <c r="J87" s="161"/>
    </row>
    <row r="88" spans="1:10" ht="15.75">
      <c r="A88" s="158"/>
      <c r="B88" s="159" t="s">
        <v>22</v>
      </c>
      <c r="C88" s="162"/>
      <c r="D88" s="160"/>
      <c r="E88" s="160"/>
      <c r="F88" s="160"/>
      <c r="G88" s="160"/>
      <c r="H88" s="160"/>
      <c r="I88" s="160"/>
      <c r="J88" s="161"/>
    </row>
    <row r="89" spans="2:10" ht="15.75">
      <c r="B89" s="126"/>
      <c r="H89" s="128"/>
      <c r="I89" s="128"/>
      <c r="J89" s="68"/>
    </row>
    <row r="90" spans="2:8" ht="15.75">
      <c r="B90" s="126" t="s">
        <v>24</v>
      </c>
      <c r="H90" s="68" t="s">
        <v>23</v>
      </c>
    </row>
    <row r="91" spans="2:8" ht="15.75">
      <c r="B91" s="127"/>
      <c r="H91" s="118"/>
    </row>
    <row r="92" spans="2:8" ht="15.75">
      <c r="B92" s="127"/>
      <c r="H92" s="118"/>
    </row>
    <row r="93" spans="2:8" ht="15.75">
      <c r="B93" s="127"/>
      <c r="H93" s="118"/>
    </row>
    <row r="94" spans="2:8" ht="15.75">
      <c r="B94" s="127"/>
      <c r="H94" s="118"/>
    </row>
    <row r="95" spans="2:8" ht="15.75">
      <c r="B95" s="126" t="s">
        <v>15</v>
      </c>
      <c r="H95" s="68" t="s">
        <v>21</v>
      </c>
    </row>
  </sheetData>
  <sheetProtection/>
  <mergeCells count="6">
    <mergeCell ref="A1:J1"/>
    <mergeCell ref="A2:J2"/>
    <mergeCell ref="A4:A6"/>
    <mergeCell ref="B4:B6"/>
    <mergeCell ref="J4:J5"/>
    <mergeCell ref="C4:H4"/>
  </mergeCells>
  <printOptions/>
  <pageMargins left="0.5511811023622047" right="0.15748031496062992" top="0.3937007874015748" bottom="0.2755905511811024" header="0.31496062992125984" footer="0.1968503937007874"/>
  <pageSetup firstPageNumber="43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Y22"/>
  <sheetViews>
    <sheetView zoomScale="85" zoomScaleNormal="85" zoomScalePageLayoutView="0" workbookViewId="0" topLeftCell="A1">
      <selection activeCell="A2" sqref="A2:F2"/>
    </sheetView>
  </sheetViews>
  <sheetFormatPr defaultColWidth="9.00390625" defaultRowHeight="15.75"/>
  <cols>
    <col min="1" max="1" width="4.25390625" style="18" customWidth="1"/>
    <col min="2" max="2" width="26.125" style="48" customWidth="1"/>
    <col min="3" max="3" width="9.875" style="41" customWidth="1"/>
    <col min="4" max="4" width="14.125" style="41" customWidth="1"/>
    <col min="5" max="5" width="14.75390625" style="41" customWidth="1"/>
    <col min="6" max="6" width="17.25390625" style="18" customWidth="1"/>
    <col min="7" max="7" width="7.625" style="18" hidden="1" customWidth="1"/>
    <col min="8" max="9" width="6.375" style="18" hidden="1" customWidth="1"/>
    <col min="10" max="10" width="7.125" style="18" hidden="1" customWidth="1"/>
    <col min="11" max="22" width="0" style="18" hidden="1" customWidth="1"/>
    <col min="23" max="16384" width="9.00390625" style="18" customWidth="1"/>
  </cols>
  <sheetData>
    <row r="1" spans="1:7" ht="20.25" customHeight="1">
      <c r="A1" s="272" t="s">
        <v>59</v>
      </c>
      <c r="B1" s="272"/>
      <c r="C1" s="272"/>
      <c r="D1" s="272"/>
      <c r="E1" s="272"/>
      <c r="F1" s="272"/>
      <c r="G1" s="46"/>
    </row>
    <row r="2" spans="1:7" ht="36" customHeight="1">
      <c r="A2" s="273" t="e">
        <f>#REF!</f>
        <v>#REF!</v>
      </c>
      <c r="B2" s="273"/>
      <c r="C2" s="273"/>
      <c r="D2" s="273"/>
      <c r="E2" s="273"/>
      <c r="F2" s="273"/>
      <c r="G2" s="47"/>
    </row>
    <row r="3" spans="6:7" ht="18.75" customHeight="1" thickBot="1">
      <c r="F3" s="44" t="s">
        <v>20</v>
      </c>
      <c r="G3" s="19"/>
    </row>
    <row r="4" spans="1:7" s="54" customFormat="1" ht="25.5" customHeight="1">
      <c r="A4" s="274" t="s">
        <v>35</v>
      </c>
      <c r="B4" s="276" t="s">
        <v>36</v>
      </c>
      <c r="C4" s="278" t="s">
        <v>74</v>
      </c>
      <c r="D4" s="278" t="s">
        <v>60</v>
      </c>
      <c r="E4" s="276" t="s">
        <v>73</v>
      </c>
      <c r="F4" s="270" t="s">
        <v>38</v>
      </c>
      <c r="G4" s="89"/>
    </row>
    <row r="5" spans="1:7" s="54" customFormat="1" ht="1.5" customHeight="1" hidden="1">
      <c r="A5" s="275"/>
      <c r="B5" s="277"/>
      <c r="C5" s="265"/>
      <c r="D5" s="265"/>
      <c r="E5" s="277"/>
      <c r="F5" s="271"/>
      <c r="G5" s="89"/>
    </row>
    <row r="6" spans="1:17" s="54" customFormat="1" ht="12.75" customHeight="1" thickBot="1">
      <c r="A6" s="91">
        <v>1</v>
      </c>
      <c r="B6" s="92">
        <v>2</v>
      </c>
      <c r="C6" s="92">
        <v>3</v>
      </c>
      <c r="D6" s="88">
        <v>4</v>
      </c>
      <c r="E6" s="88">
        <v>5</v>
      </c>
      <c r="F6" s="93">
        <v>7</v>
      </c>
      <c r="G6" s="268">
        <v>1856</v>
      </c>
      <c r="H6" s="268"/>
      <c r="I6" s="94"/>
      <c r="J6" s="94"/>
      <c r="K6" s="55"/>
      <c r="L6" s="269">
        <v>1856</v>
      </c>
      <c r="M6" s="269"/>
      <c r="N6" s="269" t="s">
        <v>78</v>
      </c>
      <c r="O6" s="269"/>
      <c r="P6" s="269" t="s">
        <v>79</v>
      </c>
      <c r="Q6" s="269"/>
    </row>
    <row r="7" spans="1:17" s="30" customFormat="1" ht="16.5" customHeight="1">
      <c r="A7" s="84"/>
      <c r="B7" s="95"/>
      <c r="C7" s="81"/>
      <c r="D7" s="82"/>
      <c r="E7" s="82"/>
      <c r="F7" s="85"/>
      <c r="G7" s="49" t="s">
        <v>77</v>
      </c>
      <c r="H7" s="45" t="s">
        <v>76</v>
      </c>
      <c r="I7" s="45"/>
      <c r="J7" s="45"/>
      <c r="K7" s="51"/>
      <c r="L7" s="38" t="s">
        <v>77</v>
      </c>
      <c r="M7" s="52" t="s">
        <v>75</v>
      </c>
      <c r="N7" s="38" t="s">
        <v>77</v>
      </c>
      <c r="O7" s="52" t="s">
        <v>76</v>
      </c>
      <c r="P7" s="38" t="s">
        <v>77</v>
      </c>
      <c r="Q7" s="52" t="s">
        <v>75</v>
      </c>
    </row>
    <row r="8" spans="1:17" s="30" customFormat="1" ht="16.5" customHeight="1">
      <c r="A8" s="83"/>
      <c r="B8" s="96"/>
      <c r="C8" s="32"/>
      <c r="D8" s="42"/>
      <c r="E8" s="42"/>
      <c r="F8" s="86"/>
      <c r="G8" s="49"/>
      <c r="H8" s="45"/>
      <c r="I8" s="45"/>
      <c r="J8" s="45"/>
      <c r="K8" s="51"/>
      <c r="L8" s="38"/>
      <c r="M8" s="52"/>
      <c r="N8" s="38"/>
      <c r="O8" s="52"/>
      <c r="P8" s="38"/>
      <c r="Q8" s="52"/>
    </row>
    <row r="9" spans="1:7" ht="20.25">
      <c r="A9" s="73"/>
      <c r="B9" s="74" t="s">
        <v>30</v>
      </c>
      <c r="C9" s="74"/>
      <c r="D9" s="75">
        <v>0</v>
      </c>
      <c r="E9" s="75">
        <v>0</v>
      </c>
      <c r="F9" s="70"/>
      <c r="G9" s="50"/>
    </row>
    <row r="10" spans="1:7" ht="17.25" thickBot="1">
      <c r="A10" s="71"/>
      <c r="B10" s="76"/>
      <c r="C10" s="72"/>
      <c r="D10" s="72"/>
      <c r="E10" s="72"/>
      <c r="F10" s="77"/>
      <c r="G10" s="31"/>
    </row>
    <row r="12" spans="2:5" ht="15.75" hidden="1">
      <c r="B12" s="21" t="s">
        <v>24</v>
      </c>
      <c r="E12" s="21" t="s">
        <v>23</v>
      </c>
    </row>
    <row r="13" spans="2:5" ht="15.75" hidden="1">
      <c r="B13" s="37"/>
      <c r="E13" s="37"/>
    </row>
    <row r="14" spans="2:5" ht="15.75" hidden="1">
      <c r="B14" s="37"/>
      <c r="E14" s="37"/>
    </row>
    <row r="15" spans="2:5" ht="15.75" hidden="1">
      <c r="B15" s="37"/>
      <c r="E15" s="37"/>
    </row>
    <row r="16" spans="2:5" ht="15.75" hidden="1">
      <c r="B16" s="37"/>
      <c r="E16" s="37"/>
    </row>
    <row r="17" spans="2:5" ht="15.75" hidden="1">
      <c r="B17" s="21" t="s">
        <v>15</v>
      </c>
      <c r="E17" s="21" t="s">
        <v>21</v>
      </c>
    </row>
    <row r="18" ht="15.75" hidden="1"/>
    <row r="22" ht="15.75">
      <c r="Y22" s="48"/>
    </row>
  </sheetData>
  <sheetProtection/>
  <mergeCells count="12">
    <mergeCell ref="D4:D5"/>
    <mergeCell ref="E4:E5"/>
    <mergeCell ref="G6:H6"/>
    <mergeCell ref="L6:M6"/>
    <mergeCell ref="N6:O6"/>
    <mergeCell ref="P6:Q6"/>
    <mergeCell ref="F4:F5"/>
    <mergeCell ref="A1:F1"/>
    <mergeCell ref="A2:F2"/>
    <mergeCell ref="A4:A5"/>
    <mergeCell ref="B4:B5"/>
    <mergeCell ref="C4:C5"/>
  </mergeCells>
  <printOptions/>
  <pageMargins left="0.82" right="0.2" top="0.27" bottom="0.24" header="0.2" footer="0.2"/>
  <pageSetup firstPageNumber="91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C54"/>
  <sheetViews>
    <sheetView zoomScale="85" zoomScaleNormal="85" zoomScalePageLayoutView="0" workbookViewId="0" topLeftCell="A1">
      <selection activeCell="E25" sqref="E25"/>
    </sheetView>
  </sheetViews>
  <sheetFormatPr defaultColWidth="9.00390625" defaultRowHeight="15.75"/>
  <cols>
    <col min="1" max="1" width="4.25390625" style="61" customWidth="1"/>
    <col min="2" max="2" width="29.00390625" style="62" customWidth="1"/>
    <col min="3" max="3" width="9.00390625" style="62" customWidth="1"/>
    <col min="4" max="4" width="8.125" style="62" bestFit="1" customWidth="1"/>
    <col min="5" max="5" width="22.625" style="62" customWidth="1"/>
    <col min="6" max="7" width="9.125" style="62" customWidth="1"/>
    <col min="8" max="8" width="9.25390625" style="62" customWidth="1"/>
    <col min="9" max="9" width="7.00390625" style="62" customWidth="1"/>
    <col min="10" max="10" width="7.375" style="62" customWidth="1"/>
    <col min="11" max="11" width="8.375" style="62" customWidth="1"/>
    <col min="12" max="13" width="8.00390625" style="62" hidden="1" customWidth="1"/>
    <col min="14" max="14" width="0.6171875" style="62" hidden="1" customWidth="1"/>
    <col min="15" max="15" width="11.625" style="62" customWidth="1"/>
    <col min="16" max="25" width="0" style="62" hidden="1" customWidth="1"/>
    <col min="26" max="26" width="9.75390625" style="62" hidden="1" customWidth="1"/>
    <col min="27" max="48" width="0" style="62" hidden="1" customWidth="1"/>
    <col min="49" max="16384" width="9.00390625" style="62" customWidth="1"/>
  </cols>
  <sheetData>
    <row r="1" spans="1:15" s="58" customFormat="1" ht="20.25">
      <c r="A1" s="288" t="s">
        <v>59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</row>
    <row r="2" spans="1:15" s="59" customFormat="1" ht="37.5" customHeight="1">
      <c r="A2" s="290" t="e">
        <f>'Coc GPMB'!A2:F2</f>
        <v>#REF!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</row>
    <row r="3" ht="16.5" thickBot="1">
      <c r="O3" s="119" t="s">
        <v>16</v>
      </c>
    </row>
    <row r="4" spans="1:15" s="97" customFormat="1" ht="15.75" customHeight="1">
      <c r="A4" s="292" t="s">
        <v>26</v>
      </c>
      <c r="B4" s="295" t="s">
        <v>80</v>
      </c>
      <c r="C4" s="297" t="s">
        <v>25</v>
      </c>
      <c r="D4" s="298"/>
      <c r="E4" s="299" t="s">
        <v>81</v>
      </c>
      <c r="F4" s="297" t="s">
        <v>82</v>
      </c>
      <c r="G4" s="301"/>
      <c r="H4" s="298"/>
      <c r="I4" s="302" t="s">
        <v>83</v>
      </c>
      <c r="J4" s="303"/>
      <c r="K4" s="303"/>
      <c r="L4" s="303"/>
      <c r="M4" s="303"/>
      <c r="N4" s="304"/>
      <c r="O4" s="305" t="s">
        <v>38</v>
      </c>
    </row>
    <row r="5" spans="1:15" s="97" customFormat="1" ht="15.75" customHeight="1">
      <c r="A5" s="293"/>
      <c r="B5" s="281"/>
      <c r="C5" s="279" t="s">
        <v>84</v>
      </c>
      <c r="D5" s="279" t="s">
        <v>85</v>
      </c>
      <c r="E5" s="281"/>
      <c r="F5" s="281" t="s">
        <v>86</v>
      </c>
      <c r="G5" s="282" t="s">
        <v>87</v>
      </c>
      <c r="H5" s="283"/>
      <c r="I5" s="285" t="s">
        <v>85</v>
      </c>
      <c r="J5" s="286"/>
      <c r="K5" s="287"/>
      <c r="L5" s="285" t="s">
        <v>88</v>
      </c>
      <c r="M5" s="286"/>
      <c r="N5" s="287"/>
      <c r="O5" s="306"/>
    </row>
    <row r="6" spans="1:15" s="97" customFormat="1" ht="15" customHeight="1" thickBot="1">
      <c r="A6" s="294"/>
      <c r="B6" s="296"/>
      <c r="C6" s="280"/>
      <c r="D6" s="280"/>
      <c r="E6" s="300"/>
      <c r="F6" s="280"/>
      <c r="G6" s="99" t="s">
        <v>89</v>
      </c>
      <c r="H6" s="99" t="s">
        <v>90</v>
      </c>
      <c r="I6" s="98" t="s">
        <v>71</v>
      </c>
      <c r="J6" s="98" t="s">
        <v>72</v>
      </c>
      <c r="K6" s="98" t="s">
        <v>70</v>
      </c>
      <c r="L6" s="98" t="s">
        <v>71</v>
      </c>
      <c r="M6" s="98" t="s">
        <v>72</v>
      </c>
      <c r="N6" s="98" t="s">
        <v>70</v>
      </c>
      <c r="O6" s="307"/>
    </row>
    <row r="7" spans="1:29" s="57" customFormat="1" ht="15.75" customHeight="1">
      <c r="A7" s="100">
        <v>1</v>
      </c>
      <c r="B7" s="120" t="s">
        <v>0</v>
      </c>
      <c r="C7" s="121">
        <f>40.5-20.5</f>
        <v>20</v>
      </c>
      <c r="D7" s="122">
        <f>SUM(D8:D9)</f>
        <v>2</v>
      </c>
      <c r="E7" s="101"/>
      <c r="F7" s="102"/>
      <c r="G7" s="103"/>
      <c r="H7" s="103"/>
      <c r="I7" s="104"/>
      <c r="J7" s="104"/>
      <c r="K7" s="104"/>
      <c r="L7" s="104"/>
      <c r="M7" s="104"/>
      <c r="N7" s="104"/>
      <c r="O7" s="105"/>
      <c r="V7" s="284" t="s">
        <v>91</v>
      </c>
      <c r="W7" s="284"/>
      <c r="X7" s="284" t="s">
        <v>91</v>
      </c>
      <c r="Y7" s="284"/>
      <c r="Z7" s="63"/>
      <c r="AA7" s="284" t="s">
        <v>91</v>
      </c>
      <c r="AB7" s="284"/>
      <c r="AC7" s="65"/>
    </row>
    <row r="8" spans="1:29" s="57" customFormat="1" ht="15.75" customHeight="1">
      <c r="A8" s="106"/>
      <c r="B8" s="107" t="s">
        <v>1</v>
      </c>
      <c r="C8" s="65"/>
      <c r="D8" s="108">
        <v>1</v>
      </c>
      <c r="E8" s="108" t="s">
        <v>3</v>
      </c>
      <c r="F8" s="109">
        <v>100</v>
      </c>
      <c r="G8" s="110">
        <v>15.5</v>
      </c>
      <c r="H8" s="110">
        <f>G8</f>
        <v>15.5</v>
      </c>
      <c r="I8" s="111">
        <v>12</v>
      </c>
      <c r="J8" s="111">
        <v>11</v>
      </c>
      <c r="K8" s="111">
        <f>I8+J8</f>
        <v>23</v>
      </c>
      <c r="L8" s="111"/>
      <c r="M8" s="111"/>
      <c r="N8" s="111"/>
      <c r="O8" s="64" t="s">
        <v>4</v>
      </c>
      <c r="V8" s="63"/>
      <c r="W8" s="63"/>
      <c r="X8" s="63"/>
      <c r="Y8" s="63"/>
      <c r="Z8" s="63"/>
      <c r="AA8" s="63"/>
      <c r="AB8" s="63"/>
      <c r="AC8" s="65"/>
    </row>
    <row r="9" spans="1:29" s="57" customFormat="1" ht="15.75" customHeight="1">
      <c r="A9" s="106"/>
      <c r="B9" s="107" t="s">
        <v>2</v>
      </c>
      <c r="C9" s="65"/>
      <c r="D9" s="108">
        <v>1</v>
      </c>
      <c r="E9" s="108" t="s">
        <v>5</v>
      </c>
      <c r="F9" s="109">
        <v>100</v>
      </c>
      <c r="G9" s="110">
        <v>15.5</v>
      </c>
      <c r="H9" s="110">
        <f>G9</f>
        <v>15.5</v>
      </c>
      <c r="I9" s="111">
        <v>13</v>
      </c>
      <c r="J9" s="111">
        <v>14</v>
      </c>
      <c r="K9" s="111">
        <f>I9+J9</f>
        <v>27</v>
      </c>
      <c r="L9" s="111"/>
      <c r="M9" s="111"/>
      <c r="N9" s="111"/>
      <c r="O9" s="64" t="s">
        <v>4</v>
      </c>
      <c r="V9" s="63"/>
      <c r="W9" s="63"/>
      <c r="X9" s="63"/>
      <c r="Y9" s="63"/>
      <c r="Z9" s="63"/>
      <c r="AA9" s="63"/>
      <c r="AB9" s="63"/>
      <c r="AC9" s="65"/>
    </row>
    <row r="10" spans="1:15" s="57" customFormat="1" ht="15.75" customHeight="1">
      <c r="A10" s="112">
        <v>2</v>
      </c>
      <c r="B10" s="120" t="s">
        <v>14</v>
      </c>
      <c r="C10" s="113">
        <v>8.5</v>
      </c>
      <c r="D10" s="113">
        <f>SUM(D11:D14)</f>
        <v>8.5</v>
      </c>
      <c r="E10" s="108"/>
      <c r="F10" s="109"/>
      <c r="G10" s="110"/>
      <c r="H10" s="110"/>
      <c r="I10" s="114"/>
      <c r="J10" s="114"/>
      <c r="K10" s="114"/>
      <c r="L10" s="111"/>
      <c r="M10" s="111"/>
      <c r="N10" s="111"/>
      <c r="O10" s="64"/>
    </row>
    <row r="11" spans="1:15" s="57" customFormat="1" ht="15.75" customHeight="1">
      <c r="A11" s="112"/>
      <c r="B11" s="107" t="s">
        <v>6</v>
      </c>
      <c r="C11" s="113"/>
      <c r="D11" s="108">
        <v>0.727</v>
      </c>
      <c r="E11" s="108" t="s">
        <v>7</v>
      </c>
      <c r="F11" s="109">
        <v>100</v>
      </c>
      <c r="G11" s="110">
        <v>18</v>
      </c>
      <c r="H11" s="110">
        <f>G11</f>
        <v>18</v>
      </c>
      <c r="I11" s="111">
        <v>7</v>
      </c>
      <c r="J11" s="111">
        <v>8</v>
      </c>
      <c r="K11" s="111">
        <f>I11+J11</f>
        <v>15</v>
      </c>
      <c r="L11" s="111"/>
      <c r="M11" s="111"/>
      <c r="N11" s="111"/>
      <c r="O11" s="64" t="s">
        <v>8</v>
      </c>
    </row>
    <row r="12" spans="1:15" s="57" customFormat="1" ht="15.75" customHeight="1">
      <c r="A12" s="112"/>
      <c r="B12" s="107" t="s">
        <v>9</v>
      </c>
      <c r="C12" s="113"/>
      <c r="D12" s="108">
        <f>1.9-0.727</f>
        <v>1.173</v>
      </c>
      <c r="E12" s="108" t="s">
        <v>10</v>
      </c>
      <c r="F12" s="109">
        <v>100</v>
      </c>
      <c r="G12" s="110">
        <v>16</v>
      </c>
      <c r="H12" s="110">
        <f>G12</f>
        <v>16</v>
      </c>
      <c r="I12" s="111">
        <v>13</v>
      </c>
      <c r="J12" s="111">
        <v>13</v>
      </c>
      <c r="K12" s="111">
        <f>I12+J12</f>
        <v>26</v>
      </c>
      <c r="L12" s="111"/>
      <c r="M12" s="111"/>
      <c r="N12" s="111"/>
      <c r="O12" s="64" t="s">
        <v>8</v>
      </c>
    </row>
    <row r="13" spans="1:15" s="57" customFormat="1" ht="15.75" customHeight="1">
      <c r="A13" s="112"/>
      <c r="B13" s="107" t="s">
        <v>11</v>
      </c>
      <c r="C13" s="113"/>
      <c r="D13" s="108">
        <f>6.45-1.9</f>
        <v>4.550000000000001</v>
      </c>
      <c r="E13" s="108" t="s">
        <v>12</v>
      </c>
      <c r="F13" s="109">
        <v>100</v>
      </c>
      <c r="G13" s="110">
        <v>16</v>
      </c>
      <c r="H13" s="110">
        <f>G13</f>
        <v>16</v>
      </c>
      <c r="I13" s="111">
        <v>49</v>
      </c>
      <c r="J13" s="111">
        <v>43</v>
      </c>
      <c r="K13" s="111">
        <f>I13+J13</f>
        <v>92</v>
      </c>
      <c r="L13" s="111"/>
      <c r="M13" s="111"/>
      <c r="N13" s="111"/>
      <c r="O13" s="64" t="s">
        <v>8</v>
      </c>
    </row>
    <row r="14" spans="1:15" s="57" customFormat="1" ht="15.75" customHeight="1">
      <c r="A14" s="112"/>
      <c r="B14" s="107" t="s">
        <v>13</v>
      </c>
      <c r="C14" s="113"/>
      <c r="D14" s="108">
        <f>8.5-6.45</f>
        <v>2.05</v>
      </c>
      <c r="E14" s="108" t="s">
        <v>3</v>
      </c>
      <c r="F14" s="109">
        <v>100</v>
      </c>
      <c r="G14" s="110">
        <v>16</v>
      </c>
      <c r="H14" s="110">
        <f>G14</f>
        <v>16</v>
      </c>
      <c r="I14" s="111">
        <v>20</v>
      </c>
      <c r="J14" s="111">
        <v>19</v>
      </c>
      <c r="K14" s="111">
        <f>I14+J14</f>
        <v>39</v>
      </c>
      <c r="L14" s="111"/>
      <c r="M14" s="111"/>
      <c r="N14" s="111"/>
      <c r="O14" s="64" t="s">
        <v>8</v>
      </c>
    </row>
    <row r="15" spans="1:26" s="57" customFormat="1" ht="15.75" customHeight="1" thickBot="1">
      <c r="A15" s="78"/>
      <c r="B15" s="79"/>
      <c r="C15" s="79"/>
      <c r="D15" s="79"/>
      <c r="E15" s="79"/>
      <c r="F15" s="79"/>
      <c r="G15" s="79"/>
      <c r="H15" s="79"/>
      <c r="I15" s="123">
        <f>SUM(I8:I14)</f>
        <v>114</v>
      </c>
      <c r="J15" s="123">
        <f>SUM(K8:K14)</f>
        <v>222</v>
      </c>
      <c r="K15" s="79"/>
      <c r="L15" s="79"/>
      <c r="M15" s="79"/>
      <c r="N15" s="79"/>
      <c r="O15" s="80"/>
      <c r="V15" s="65"/>
      <c r="W15" s="65"/>
      <c r="X15" s="65"/>
      <c r="Y15" s="65"/>
      <c r="Z15" s="66"/>
    </row>
    <row r="16" s="60" customFormat="1" ht="15.75">
      <c r="A16" s="67"/>
    </row>
    <row r="17" spans="1:9" s="60" customFormat="1" ht="16.5" customHeight="1" hidden="1">
      <c r="A17" s="67"/>
      <c r="B17" s="124" t="s">
        <v>24</v>
      </c>
      <c r="H17" s="125"/>
      <c r="I17" s="124" t="s">
        <v>23</v>
      </c>
    </row>
    <row r="18" spans="1:9" s="60" customFormat="1" ht="16.5" customHeight="1" hidden="1">
      <c r="A18" s="67"/>
      <c r="B18" s="62"/>
      <c r="H18" s="124"/>
      <c r="I18" s="62"/>
    </row>
    <row r="19" spans="1:9" s="60" customFormat="1" ht="16.5" customHeight="1" hidden="1">
      <c r="A19" s="67"/>
      <c r="B19" s="62"/>
      <c r="I19" s="62"/>
    </row>
    <row r="20" spans="1:9" s="60" customFormat="1" ht="16.5" customHeight="1" hidden="1">
      <c r="A20" s="67"/>
      <c r="B20" s="62"/>
      <c r="I20" s="62"/>
    </row>
    <row r="21" spans="1:9" s="60" customFormat="1" ht="16.5" customHeight="1" hidden="1">
      <c r="A21" s="67"/>
      <c r="B21" s="62"/>
      <c r="I21" s="62"/>
    </row>
    <row r="22" spans="1:9" s="60" customFormat="1" ht="16.5" customHeight="1" hidden="1">
      <c r="A22" s="67"/>
      <c r="B22" s="124" t="s">
        <v>15</v>
      </c>
      <c r="I22" s="124" t="s">
        <v>21</v>
      </c>
    </row>
    <row r="23" s="60" customFormat="1" ht="16.5" customHeight="1" hidden="1">
      <c r="A23" s="67"/>
    </row>
    <row r="24" s="60" customFormat="1" ht="15.75">
      <c r="A24" s="67"/>
    </row>
    <row r="25" s="60" customFormat="1" ht="15.75">
      <c r="A25" s="67"/>
    </row>
    <row r="26" s="60" customFormat="1" ht="15.75">
      <c r="A26" s="67"/>
    </row>
    <row r="27" s="60" customFormat="1" ht="15.75">
      <c r="A27" s="67"/>
    </row>
    <row r="28" s="60" customFormat="1" ht="15.75">
      <c r="A28" s="67"/>
    </row>
    <row r="29" s="60" customFormat="1" ht="15.75">
      <c r="A29" s="67"/>
    </row>
    <row r="30" s="60" customFormat="1" ht="15.75">
      <c r="A30" s="67"/>
    </row>
    <row r="31" s="60" customFormat="1" ht="15.75">
      <c r="A31" s="67"/>
    </row>
    <row r="32" s="60" customFormat="1" ht="15.75">
      <c r="A32" s="67"/>
    </row>
    <row r="33" s="60" customFormat="1" ht="15.75">
      <c r="A33" s="67"/>
    </row>
    <row r="34" s="60" customFormat="1" ht="15.75">
      <c r="A34" s="67"/>
    </row>
    <row r="35" s="60" customFormat="1" ht="15.75">
      <c r="A35" s="67"/>
    </row>
    <row r="36" s="60" customFormat="1" ht="15.75">
      <c r="A36" s="67"/>
    </row>
    <row r="37" s="60" customFormat="1" ht="15.75">
      <c r="A37" s="67"/>
    </row>
    <row r="38" s="60" customFormat="1" ht="15.75">
      <c r="A38" s="67"/>
    </row>
    <row r="39" s="60" customFormat="1" ht="15.75">
      <c r="A39" s="67"/>
    </row>
    <row r="40" s="60" customFormat="1" ht="15.75">
      <c r="A40" s="67"/>
    </row>
    <row r="41" s="60" customFormat="1" ht="15.75">
      <c r="A41" s="67"/>
    </row>
    <row r="42" s="60" customFormat="1" ht="15.75">
      <c r="A42" s="67"/>
    </row>
    <row r="43" s="60" customFormat="1" ht="15.75">
      <c r="A43" s="67"/>
    </row>
    <row r="44" s="60" customFormat="1" ht="15.75">
      <c r="A44" s="67"/>
    </row>
    <row r="45" s="60" customFormat="1" ht="15.75">
      <c r="A45" s="67"/>
    </row>
    <row r="46" s="60" customFormat="1" ht="15.75">
      <c r="A46" s="67"/>
    </row>
    <row r="47" s="60" customFormat="1" ht="15.75">
      <c r="A47" s="67"/>
    </row>
    <row r="48" s="60" customFormat="1" ht="15.75">
      <c r="A48" s="67"/>
    </row>
    <row r="49" s="60" customFormat="1" ht="15.75">
      <c r="A49" s="67"/>
    </row>
    <row r="50" s="60" customFormat="1" ht="15.75">
      <c r="A50" s="67"/>
    </row>
    <row r="51" s="60" customFormat="1" ht="15.75">
      <c r="A51" s="67"/>
    </row>
    <row r="52" s="60" customFormat="1" ht="15.75">
      <c r="A52" s="67"/>
    </row>
    <row r="53" s="60" customFormat="1" ht="15.75">
      <c r="A53" s="67"/>
    </row>
    <row r="54" s="60" customFormat="1" ht="15.75">
      <c r="A54" s="67"/>
    </row>
  </sheetData>
  <sheetProtection/>
  <mergeCells count="18">
    <mergeCell ref="A1:O1"/>
    <mergeCell ref="A2:O2"/>
    <mergeCell ref="A4:A6"/>
    <mergeCell ref="B4:B6"/>
    <mergeCell ref="C4:D4"/>
    <mergeCell ref="E4:E6"/>
    <mergeCell ref="F4:H4"/>
    <mergeCell ref="I4:N4"/>
    <mergeCell ref="O4:O6"/>
    <mergeCell ref="C5:C6"/>
    <mergeCell ref="D5:D6"/>
    <mergeCell ref="F5:F6"/>
    <mergeCell ref="G5:H5"/>
    <mergeCell ref="AA7:AB7"/>
    <mergeCell ref="I5:K5"/>
    <mergeCell ref="L5:N5"/>
    <mergeCell ref="V7:W7"/>
    <mergeCell ref="X7:Y7"/>
  </mergeCells>
  <printOptions/>
  <pageMargins left="0.2" right="0.2" top="0.26" bottom="0.28" header="0.2" footer="0.2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6"/>
  <sheetViews>
    <sheetView zoomScale="70" zoomScaleNormal="70" zoomScalePageLayoutView="0" workbookViewId="0" topLeftCell="A1">
      <selection activeCell="D6" sqref="D6"/>
    </sheetView>
  </sheetViews>
  <sheetFormatPr defaultColWidth="9.00390625" defaultRowHeight="15.75"/>
  <cols>
    <col min="1" max="1" width="6.00390625" style="0" customWidth="1"/>
    <col min="2" max="2" width="21.00390625" style="0" bestFit="1" customWidth="1"/>
    <col min="4" max="4" width="8.625" style="0" customWidth="1"/>
    <col min="5" max="5" width="10.625" style="0" customWidth="1"/>
    <col min="6" max="6" width="10.00390625" style="0" bestFit="1" customWidth="1"/>
    <col min="8" max="8" width="10.00390625" style="0" bestFit="1" customWidth="1"/>
    <col min="9" max="9" width="9.25390625" style="0" bestFit="1" customWidth="1"/>
    <col min="10" max="10" width="15.25390625" style="0" bestFit="1" customWidth="1"/>
    <col min="11" max="13" width="10.00390625" style="0" bestFit="1" customWidth="1"/>
    <col min="14" max="14" width="8.50390625" style="0" customWidth="1"/>
    <col min="15" max="15" width="17.25390625" style="0" bestFit="1" customWidth="1"/>
    <col min="17" max="17" width="13.375" style="0" bestFit="1" customWidth="1"/>
  </cols>
  <sheetData>
    <row r="1" spans="1:18" ht="18.75">
      <c r="A1" s="308" t="s">
        <v>39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</row>
    <row r="2" spans="1:18" ht="15.75">
      <c r="A2" s="309" t="e">
        <f>+#REF!</f>
        <v>#REF!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</row>
    <row r="4" spans="1:18" ht="15.75">
      <c r="A4" s="310" t="s">
        <v>35</v>
      </c>
      <c r="B4" s="310" t="s">
        <v>95</v>
      </c>
      <c r="C4" s="310" t="s">
        <v>40</v>
      </c>
      <c r="D4" s="311" t="s">
        <v>41</v>
      </c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3"/>
      <c r="R4" s="310" t="s">
        <v>38</v>
      </c>
    </row>
    <row r="5" spans="1:18" ht="15.75">
      <c r="A5" s="310"/>
      <c r="B5" s="310"/>
      <c r="C5" s="310"/>
      <c r="D5" s="4" t="s">
        <v>47</v>
      </c>
      <c r="E5" s="4" t="s">
        <v>48</v>
      </c>
      <c r="F5" s="4" t="s">
        <v>49</v>
      </c>
      <c r="G5" s="4" t="s">
        <v>50</v>
      </c>
      <c r="H5" s="4" t="s">
        <v>51</v>
      </c>
      <c r="I5" s="4" t="s">
        <v>52</v>
      </c>
      <c r="J5" s="4" t="s">
        <v>45</v>
      </c>
      <c r="K5" s="4" t="s">
        <v>53</v>
      </c>
      <c r="L5" s="4" t="s">
        <v>54</v>
      </c>
      <c r="M5" s="4" t="s">
        <v>55</v>
      </c>
      <c r="N5" s="4" t="s">
        <v>46</v>
      </c>
      <c r="O5" s="4" t="s">
        <v>56</v>
      </c>
      <c r="P5" s="4" t="s">
        <v>57</v>
      </c>
      <c r="Q5" s="4" t="s">
        <v>58</v>
      </c>
      <c r="R5" s="310"/>
    </row>
    <row r="6" spans="1:18" ht="15.75">
      <c r="A6" s="310"/>
      <c r="B6" s="310"/>
      <c r="C6" s="310"/>
      <c r="D6" s="3" t="s">
        <v>37</v>
      </c>
      <c r="E6" s="3" t="s">
        <v>37</v>
      </c>
      <c r="F6" s="3" t="s">
        <v>37</v>
      </c>
      <c r="G6" s="3" t="s">
        <v>37</v>
      </c>
      <c r="H6" s="3" t="s">
        <v>37</v>
      </c>
      <c r="I6" s="3" t="s">
        <v>37</v>
      </c>
      <c r="J6" s="3" t="s">
        <v>37</v>
      </c>
      <c r="K6" s="3" t="s">
        <v>37</v>
      </c>
      <c r="L6" s="3" t="s">
        <v>37</v>
      </c>
      <c r="M6" s="3" t="s">
        <v>37</v>
      </c>
      <c r="N6" s="3" t="s">
        <v>37</v>
      </c>
      <c r="O6" s="3" t="s">
        <v>37</v>
      </c>
      <c r="P6" s="3" t="s">
        <v>37</v>
      </c>
      <c r="Q6" s="3" t="s">
        <v>37</v>
      </c>
      <c r="R6" s="5"/>
    </row>
    <row r="7" spans="1:18" ht="15.75">
      <c r="A7" s="90" t="s">
        <v>28</v>
      </c>
      <c r="B7" s="164" t="s">
        <v>94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</row>
    <row r="8" spans="1:18" s="167" customFormat="1" ht="15.75">
      <c r="A8" s="165"/>
      <c r="B8" s="166" t="s">
        <v>96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</row>
    <row r="9" spans="1:18" s="170" customFormat="1" ht="15.75">
      <c r="A9" s="168"/>
      <c r="B9" s="169"/>
      <c r="C9" s="168"/>
      <c r="D9" s="168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</row>
    <row r="10" spans="1:18" s="170" customFormat="1" ht="15.75">
      <c r="A10" s="168"/>
      <c r="B10" s="169"/>
      <c r="C10" s="168"/>
      <c r="D10" s="168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</row>
    <row r="11" spans="1:18" s="170" customFormat="1" ht="15.75">
      <c r="A11" s="168"/>
      <c r="B11" s="169"/>
      <c r="C11" s="168"/>
      <c r="D11" s="168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</row>
    <row r="12" spans="1:18" s="170" customFormat="1" ht="15.75">
      <c r="A12" s="168"/>
      <c r="B12" s="169"/>
      <c r="C12" s="168"/>
      <c r="D12" s="168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</row>
    <row r="13" spans="1:18" s="167" customFormat="1" ht="15.75">
      <c r="A13" s="171"/>
      <c r="B13" s="172"/>
      <c r="C13" s="173"/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18" s="170" customFormat="1" ht="15.75">
      <c r="A14" s="168"/>
      <c r="B14" s="6"/>
      <c r="C14" s="168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</row>
    <row r="15" spans="1:18" s="170" customFormat="1" ht="15.75">
      <c r="A15" s="168"/>
      <c r="B15" s="6"/>
      <c r="C15" s="175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</row>
    <row r="16" spans="1:18" s="170" customFormat="1" ht="15.75">
      <c r="A16" s="168"/>
      <c r="B16" s="6"/>
      <c r="C16" s="175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</row>
    <row r="17" spans="1:18" s="170" customFormat="1" ht="15.75">
      <c r="A17" s="168"/>
      <c r="B17" s="6"/>
      <c r="C17" s="175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</row>
    <row r="18" spans="1:18" s="170" customFormat="1" ht="15.75">
      <c r="A18" s="168"/>
      <c r="B18" s="6"/>
      <c r="C18" s="175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</row>
    <row r="19" spans="1:18" s="170" customFormat="1" ht="15.75">
      <c r="A19" s="171"/>
      <c r="B19" s="172"/>
      <c r="C19" s="175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</row>
    <row r="20" spans="1:18" s="170" customFormat="1" ht="15.75">
      <c r="A20" s="168"/>
      <c r="B20" s="177"/>
      <c r="C20" s="175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</row>
    <row r="21" spans="1:18" s="170" customFormat="1" ht="15.75">
      <c r="A21" s="168"/>
      <c r="B21" s="177"/>
      <c r="C21" s="175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</row>
    <row r="22" spans="1:18" s="170" customFormat="1" ht="15.75">
      <c r="A22" s="168"/>
      <c r="B22" s="177"/>
      <c r="C22" s="175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</row>
    <row r="23" spans="1:18" s="170" customFormat="1" ht="15.75">
      <c r="A23" s="168"/>
      <c r="B23" s="6"/>
      <c r="C23" s="175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</row>
    <row r="24" spans="1:18" s="170" customFormat="1" ht="15.75">
      <c r="A24" s="168"/>
      <c r="B24" s="6"/>
      <c r="C24" s="175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18" s="170" customFormat="1" ht="15.75">
      <c r="A25" s="168"/>
      <c r="B25" s="6"/>
      <c r="C25" s="175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</row>
    <row r="26" spans="1:18" ht="15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sheetProtection/>
  <mergeCells count="7">
    <mergeCell ref="A1:R1"/>
    <mergeCell ref="A2:R2"/>
    <mergeCell ref="A4:A6"/>
    <mergeCell ref="B4:B6"/>
    <mergeCell ref="C4:C6"/>
    <mergeCell ref="R4:R5"/>
    <mergeCell ref="D4:Q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M30"/>
  <sheetViews>
    <sheetView zoomScale="110" zoomScaleNormal="110" zoomScalePageLayoutView="0" workbookViewId="0" topLeftCell="A28">
      <selection activeCell="A8" sqref="A8:IV11"/>
    </sheetView>
  </sheetViews>
  <sheetFormatPr defaultColWidth="9.00390625" defaultRowHeight="15.75"/>
  <cols>
    <col min="1" max="1" width="3.875" style="12" bestFit="1" customWidth="1"/>
    <col min="2" max="2" width="9.75390625" style="12" customWidth="1"/>
    <col min="3" max="3" width="11.625" style="12" customWidth="1"/>
    <col min="4" max="4" width="8.25390625" style="12" customWidth="1"/>
    <col min="5" max="5" width="8.375" style="12" customWidth="1"/>
    <col min="6" max="6" width="8.875" style="12" customWidth="1"/>
    <col min="7" max="7" width="9.375" style="12" customWidth="1"/>
    <col min="8" max="8" width="10.875" style="12" customWidth="1"/>
    <col min="9" max="9" width="14.00390625" style="12" customWidth="1"/>
    <col min="10" max="16384" width="9.00390625" style="12" customWidth="1"/>
  </cols>
  <sheetData>
    <row r="1" spans="1:9" s="11" customFormat="1" ht="21" customHeight="1">
      <c r="A1" s="24" t="s">
        <v>65</v>
      </c>
      <c r="B1" s="24"/>
      <c r="C1" s="24"/>
      <c r="D1" s="24"/>
      <c r="E1" s="24"/>
      <c r="F1" s="24"/>
      <c r="G1" s="24"/>
      <c r="H1" s="24"/>
      <c r="I1" s="24"/>
    </row>
    <row r="2" spans="1:9" s="11" customFormat="1" ht="23.25" customHeight="1">
      <c r="A2" s="25" t="e">
        <f>#REF!</f>
        <v>#REF!</v>
      </c>
      <c r="B2" s="25"/>
      <c r="C2" s="25"/>
      <c r="D2" s="25"/>
      <c r="E2" s="25"/>
      <c r="F2" s="25"/>
      <c r="G2" s="25"/>
      <c r="H2" s="25"/>
      <c r="I2" s="25"/>
    </row>
    <row r="3" spans="1:9" s="11" customFormat="1" ht="18" customHeight="1">
      <c r="A3" s="314"/>
      <c r="B3" s="314"/>
      <c r="C3" s="314"/>
      <c r="D3" s="314"/>
      <c r="E3" s="314"/>
      <c r="F3" s="314"/>
      <c r="G3" s="314"/>
      <c r="H3" s="314"/>
      <c r="I3" s="314"/>
    </row>
    <row r="4" spans="1:9" s="15" customFormat="1" ht="24.75" customHeight="1">
      <c r="A4" s="318" t="s">
        <v>35</v>
      </c>
      <c r="B4" s="318" t="s">
        <v>36</v>
      </c>
      <c r="C4" s="318"/>
      <c r="D4" s="322" t="s">
        <v>62</v>
      </c>
      <c r="E4" s="323"/>
      <c r="F4" s="324" t="s">
        <v>66</v>
      </c>
      <c r="G4" s="324" t="s">
        <v>67</v>
      </c>
      <c r="H4" s="326" t="s">
        <v>68</v>
      </c>
      <c r="I4" s="320" t="s">
        <v>38</v>
      </c>
    </row>
    <row r="5" spans="1:9" s="15" customFormat="1" ht="27.75" customHeight="1">
      <c r="A5" s="319"/>
      <c r="B5" s="23" t="s">
        <v>32</v>
      </c>
      <c r="C5" s="23" t="s">
        <v>33</v>
      </c>
      <c r="D5" s="20" t="s">
        <v>63</v>
      </c>
      <c r="E5" s="20" t="s">
        <v>64</v>
      </c>
      <c r="F5" s="325"/>
      <c r="G5" s="325"/>
      <c r="H5" s="327"/>
      <c r="I5" s="321"/>
    </row>
    <row r="6" spans="1:9" s="15" customFormat="1" ht="19.5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</row>
    <row r="7" spans="1:9" s="15" customFormat="1" ht="15.75">
      <c r="A7" s="16" t="s">
        <v>28</v>
      </c>
      <c r="B7" s="22" t="s">
        <v>31</v>
      </c>
      <c r="C7" s="16"/>
      <c r="D7" s="16">
        <f>SUM(D8:D17)</f>
        <v>0</v>
      </c>
      <c r="E7" s="16">
        <f>SUM(E8:E17)</f>
        <v>0</v>
      </c>
      <c r="F7" s="16">
        <f>SUM(F8:F17)</f>
        <v>0</v>
      </c>
      <c r="G7" s="16">
        <f>SUM(G8:G17)</f>
        <v>0</v>
      </c>
      <c r="H7" s="16">
        <f>SUM(H8:H17)</f>
        <v>0</v>
      </c>
      <c r="I7" s="16"/>
    </row>
    <row r="8" spans="1:9" ht="18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ht="18" customHeight="1">
      <c r="A9" s="14"/>
      <c r="B9" s="14"/>
      <c r="C9" s="14"/>
      <c r="D9" s="14"/>
      <c r="E9" s="14"/>
      <c r="F9" s="14"/>
      <c r="G9" s="14"/>
      <c r="H9" s="14"/>
      <c r="I9" s="14"/>
    </row>
    <row r="10" spans="1:9" ht="18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8" customHeight="1">
      <c r="A11" s="14"/>
      <c r="B11" s="14"/>
      <c r="C11" s="14"/>
      <c r="D11" s="14"/>
      <c r="E11" s="14"/>
      <c r="F11" s="14"/>
      <c r="G11" s="14"/>
      <c r="H11" s="14"/>
      <c r="I11" s="13"/>
    </row>
    <row r="12" spans="1:9" ht="15.75">
      <c r="A12" s="14">
        <v>5</v>
      </c>
      <c r="B12" s="14"/>
      <c r="C12" s="14"/>
      <c r="D12" s="14"/>
      <c r="E12" s="14"/>
      <c r="F12" s="14"/>
      <c r="G12" s="14"/>
      <c r="H12" s="14"/>
      <c r="I12" s="14"/>
    </row>
    <row r="13" spans="1:9" ht="15.75">
      <c r="A13" s="14">
        <v>6</v>
      </c>
      <c r="B13" s="14"/>
      <c r="C13" s="14"/>
      <c r="D13" s="14"/>
      <c r="E13" s="14"/>
      <c r="F13" s="14"/>
      <c r="G13" s="14"/>
      <c r="H13" s="14"/>
      <c r="I13" s="14"/>
    </row>
    <row r="14" spans="1:9" ht="18" customHeight="1">
      <c r="A14" s="14">
        <v>7</v>
      </c>
      <c r="B14" s="14"/>
      <c r="C14" s="14"/>
      <c r="D14" s="14"/>
      <c r="E14" s="14"/>
      <c r="F14" s="14"/>
      <c r="G14" s="14"/>
      <c r="H14" s="14"/>
      <c r="I14" s="14"/>
    </row>
    <row r="15" spans="1:9" ht="15.75">
      <c r="A15" s="14">
        <v>8</v>
      </c>
      <c r="B15" s="14"/>
      <c r="C15" s="14"/>
      <c r="D15" s="14"/>
      <c r="E15" s="14"/>
      <c r="F15" s="14"/>
      <c r="G15" s="14"/>
      <c r="H15" s="14"/>
      <c r="I15" s="14"/>
    </row>
    <row r="16" spans="1:9" ht="15.75">
      <c r="A16" s="14">
        <v>9</v>
      </c>
      <c r="B16" s="14"/>
      <c r="C16" s="14"/>
      <c r="D16" s="14"/>
      <c r="E16" s="14"/>
      <c r="F16" s="14"/>
      <c r="G16" s="14"/>
      <c r="H16" s="14"/>
      <c r="I16" s="14"/>
    </row>
    <row r="17" spans="1:9" ht="18" customHeight="1">
      <c r="A17" s="26">
        <v>10</v>
      </c>
      <c r="B17" s="26"/>
      <c r="C17" s="26"/>
      <c r="D17" s="26"/>
      <c r="E17" s="26"/>
      <c r="F17" s="26"/>
      <c r="G17" s="26"/>
      <c r="H17" s="26"/>
      <c r="I17" s="26"/>
    </row>
    <row r="18" spans="1:9" ht="18" customHeight="1">
      <c r="A18" s="27" t="s">
        <v>29</v>
      </c>
      <c r="B18" s="10" t="s">
        <v>34</v>
      </c>
      <c r="C18" s="13"/>
      <c r="D18" s="13"/>
      <c r="E18" s="13"/>
      <c r="F18" s="13"/>
      <c r="G18" s="13"/>
      <c r="H18" s="13"/>
      <c r="I18" s="13"/>
    </row>
    <row r="19" spans="1:9" ht="18" customHeight="1">
      <c r="A19" s="14"/>
      <c r="B19" s="14"/>
      <c r="C19" s="14"/>
      <c r="D19" s="14"/>
      <c r="E19" s="14"/>
      <c r="F19" s="14"/>
      <c r="G19" s="14"/>
      <c r="H19" s="14"/>
      <c r="I19" s="14"/>
    </row>
    <row r="20" spans="1:13" ht="18" customHeight="1">
      <c r="A20" s="14"/>
      <c r="B20" s="14"/>
      <c r="C20" s="14"/>
      <c r="D20" s="14"/>
      <c r="E20" s="14"/>
      <c r="F20" s="14"/>
      <c r="G20" s="14"/>
      <c r="H20" s="14"/>
      <c r="I20" s="14"/>
      <c r="L20" s="35" t="s">
        <v>62</v>
      </c>
      <c r="M20" s="36"/>
    </row>
    <row r="21" spans="1:12" ht="18" customHeight="1">
      <c r="A21" s="14"/>
      <c r="B21" s="14"/>
      <c r="C21" s="14"/>
      <c r="D21" s="14"/>
      <c r="E21" s="14"/>
      <c r="F21" s="14"/>
      <c r="G21" s="14"/>
      <c r="H21" s="14"/>
      <c r="I21" s="14"/>
      <c r="L21" s="324" t="s">
        <v>67</v>
      </c>
    </row>
    <row r="22" spans="1:12" ht="18" customHeight="1">
      <c r="A22" s="14"/>
      <c r="B22" s="14"/>
      <c r="C22" s="14"/>
      <c r="D22" s="14"/>
      <c r="E22" s="14"/>
      <c r="F22" s="14"/>
      <c r="G22" s="14"/>
      <c r="H22" s="14"/>
      <c r="I22" s="14"/>
      <c r="L22" s="325"/>
    </row>
    <row r="23" spans="1:12" ht="18" customHeight="1">
      <c r="A23" s="14"/>
      <c r="B23" s="14"/>
      <c r="C23" s="14"/>
      <c r="D23" s="14"/>
      <c r="E23" s="14"/>
      <c r="F23" s="14"/>
      <c r="G23" s="14"/>
      <c r="H23" s="14"/>
      <c r="I23" s="14"/>
      <c r="L23" s="326" t="s">
        <v>68</v>
      </c>
    </row>
    <row r="24" spans="1:12" ht="18" customHeight="1">
      <c r="A24" s="14"/>
      <c r="B24" s="14"/>
      <c r="C24" s="14"/>
      <c r="D24" s="14"/>
      <c r="E24" s="14"/>
      <c r="F24" s="14"/>
      <c r="G24" s="14"/>
      <c r="H24" s="14"/>
      <c r="I24" s="14"/>
      <c r="L24" s="327"/>
    </row>
    <row r="25" spans="1:9" ht="18" customHeight="1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18" customHeight="1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8" customHeight="1">
      <c r="A27" s="28"/>
      <c r="B27" s="28"/>
      <c r="C27" s="28"/>
      <c r="D27" s="28"/>
      <c r="E27" s="28"/>
      <c r="F27" s="28"/>
      <c r="G27" s="28"/>
      <c r="H27" s="28"/>
      <c r="I27" s="28"/>
    </row>
    <row r="28" spans="1:13" ht="34.5" customHeight="1">
      <c r="A28" s="29"/>
      <c r="B28" s="316" t="s">
        <v>30</v>
      </c>
      <c r="C28" s="317"/>
      <c r="D28" s="29"/>
      <c r="E28" s="29"/>
      <c r="F28" s="29"/>
      <c r="G28" s="29"/>
      <c r="H28" s="29"/>
      <c r="I28" s="29"/>
      <c r="L28" s="33"/>
      <c r="M28" s="34"/>
    </row>
    <row r="29" s="11" customFormat="1" ht="15.75"/>
    <row r="30" spans="1:9" ht="15.75">
      <c r="A30" s="315"/>
      <c r="B30" s="315"/>
      <c r="C30" s="315"/>
      <c r="D30" s="315"/>
      <c r="E30" s="315"/>
      <c r="F30" s="315"/>
      <c r="G30" s="315"/>
      <c r="H30" s="315"/>
      <c r="I30" s="315"/>
    </row>
    <row r="32" s="17" customFormat="1" ht="16.5"/>
  </sheetData>
  <sheetProtection/>
  <mergeCells count="12">
    <mergeCell ref="L21:L22"/>
    <mergeCell ref="L23:L24"/>
    <mergeCell ref="A3:I3"/>
    <mergeCell ref="A30:I30"/>
    <mergeCell ref="B28:C28"/>
    <mergeCell ref="A4:A5"/>
    <mergeCell ref="B4:C4"/>
    <mergeCell ref="I4:I5"/>
    <mergeCell ref="D4:E4"/>
    <mergeCell ref="F4:F5"/>
    <mergeCell ref="G4:G5"/>
    <mergeCell ref="H4:H5"/>
  </mergeCells>
  <printOptions/>
  <pageMargins left="0.61" right="0.2" top="0.61" bottom="0.55" header="0.4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HP430</dc:creator>
  <cp:keywords/>
  <dc:description/>
  <cp:lastModifiedBy>Trang Hoang Thi My</cp:lastModifiedBy>
  <cp:lastPrinted>2018-08-24T01:54:55Z</cp:lastPrinted>
  <dcterms:created xsi:type="dcterms:W3CDTF">2014-03-18T08:48:23Z</dcterms:created>
  <dcterms:modified xsi:type="dcterms:W3CDTF">2018-08-29T07:00:41Z</dcterms:modified>
  <cp:category/>
  <cp:version/>
  <cp:contentType/>
  <cp:contentStatus/>
</cp:coreProperties>
</file>